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f\Dropbox\Docs\Realty\"/>
    </mc:Choice>
  </mc:AlternateContent>
  <bookViews>
    <workbookView xWindow="0" yWindow="0" windowWidth="21600" windowHeight="9885"/>
  </bookViews>
  <sheets>
    <sheet name="procedures.xls" sheetId="1" r:id="rId1"/>
    <sheet name="по этажам" sheetId="2" r:id="rId2"/>
    <sheet name="по корпусам" sheetId="3" r:id="rId3"/>
    <sheet name="по комнатам" sheetId="4" r:id="rId4"/>
  </sheets>
  <definedNames>
    <definedName name="_xlnm._FilterDatabase" localSheetId="0" hidden="1">procedures.xls!$A$1:$N$123</definedName>
  </definedNames>
  <calcPr calcId="152511"/>
  <pivotCaches>
    <pivotCache cacheId="34" r:id="rId5"/>
  </pivotCaches>
</workbook>
</file>

<file path=xl/calcChain.xml><?xml version="1.0" encoding="utf-8"?>
<calcChain xmlns="http://schemas.openxmlformats.org/spreadsheetml/2006/main">
  <c r="J6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2" i="1"/>
  <c r="J3" i="1" l="1"/>
  <c r="J4" i="1"/>
  <c r="J5" i="1"/>
  <c r="J2" i="1" l="1"/>
  <c r="J122" i="1"/>
  <c r="J120" i="1"/>
  <c r="J118" i="1"/>
  <c r="J116" i="1"/>
  <c r="J114" i="1"/>
  <c r="J112" i="1"/>
  <c r="J110" i="1"/>
  <c r="J108" i="1"/>
  <c r="J106" i="1"/>
  <c r="J104" i="1"/>
  <c r="J102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J123" i="1"/>
  <c r="J121" i="1"/>
  <c r="J119" i="1"/>
  <c r="J117" i="1"/>
  <c r="J115" i="1"/>
  <c r="J113" i="1"/>
  <c r="J111" i="1"/>
  <c r="J109" i="1"/>
  <c r="J107" i="1"/>
  <c r="J105" i="1"/>
  <c r="J103" i="1"/>
  <c r="J101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J7" i="1"/>
</calcChain>
</file>

<file path=xl/sharedStrings.xml><?xml version="1.0" encoding="utf-8"?>
<sst xmlns="http://schemas.openxmlformats.org/spreadsheetml/2006/main" count="539" uniqueCount="270">
  <si>
    <t>Реестровый номер</t>
  </si>
  <si>
    <t>Начальная цена</t>
  </si>
  <si>
    <t>Дата публикации</t>
  </si>
  <si>
    <t>Прием заявок до</t>
  </si>
  <si>
    <t>Дата рассмотрения заявок</t>
  </si>
  <si>
    <t>Дата проведения торгов</t>
  </si>
  <si>
    <t>Цена победителя</t>
  </si>
  <si>
    <t>COM15121600028</t>
  </si>
  <si>
    <t>COM15121600030</t>
  </si>
  <si>
    <t>COM15121600033</t>
  </si>
  <si>
    <t>COM15121600035</t>
  </si>
  <si>
    <t>COM15121600037</t>
  </si>
  <si>
    <t>COM15121600039</t>
  </si>
  <si>
    <t>COM15121600041</t>
  </si>
  <si>
    <t>COM15121600044</t>
  </si>
  <si>
    <t>COM15121600046</t>
  </si>
  <si>
    <t>COM15121600049</t>
  </si>
  <si>
    <t>COM15121600051</t>
  </si>
  <si>
    <t>COM15121600053</t>
  </si>
  <si>
    <t>COM15121600055</t>
  </si>
  <si>
    <t>COM15121600056</t>
  </si>
  <si>
    <t>COM15121600058</t>
  </si>
  <si>
    <t>COM15121600060</t>
  </si>
  <si>
    <t>COM15121600063</t>
  </si>
  <si>
    <t>COM15121600065</t>
  </si>
  <si>
    <t>COM15121600067</t>
  </si>
  <si>
    <t>COM15121600069</t>
  </si>
  <si>
    <t>COM15121600071</t>
  </si>
  <si>
    <t>COM15121600074</t>
  </si>
  <si>
    <t>COM15121600078</t>
  </si>
  <si>
    <t>COM15121600080</t>
  </si>
  <si>
    <t>COM15121600082</t>
  </si>
  <si>
    <t>COM15121600085</t>
  </si>
  <si>
    <t>COM15121600088</t>
  </si>
  <si>
    <t>COM15121600090</t>
  </si>
  <si>
    <t>COM15121600092</t>
  </si>
  <si>
    <t>COM15121600095</t>
  </si>
  <si>
    <t>COM15121600098</t>
  </si>
  <si>
    <t>COM15121600103</t>
  </si>
  <si>
    <t>COM15121600108</t>
  </si>
  <si>
    <t>COM15121600112</t>
  </si>
  <si>
    <t>COM15121600120</t>
  </si>
  <si>
    <t>COM15121600121</t>
  </si>
  <si>
    <t>COM15121600124</t>
  </si>
  <si>
    <t>COM15121600129</t>
  </si>
  <si>
    <t>COM15121600133</t>
  </si>
  <si>
    <t>COM15121600135</t>
  </si>
  <si>
    <t>COM15121600136</t>
  </si>
  <si>
    <t>COM15121600139</t>
  </si>
  <si>
    <t>COM15121600141</t>
  </si>
  <si>
    <t>COM15121600143</t>
  </si>
  <si>
    <t>COM15121600145</t>
  </si>
  <si>
    <t>COM15121600147</t>
  </si>
  <si>
    <t>COM15121600149</t>
  </si>
  <si>
    <t>COM15121600151</t>
  </si>
  <si>
    <t>COM15121600154</t>
  </si>
  <si>
    <t>COM15121600156</t>
  </si>
  <si>
    <t>COM15121600160</t>
  </si>
  <si>
    <t>COM15121600161</t>
  </si>
  <si>
    <t>COM15121600166</t>
  </si>
  <si>
    <t>COM15121600167</t>
  </si>
  <si>
    <t>COM15121600165</t>
  </si>
  <si>
    <t>COM15121600163</t>
  </si>
  <si>
    <t>COM15121600159</t>
  </si>
  <si>
    <t>COM15121600157</t>
  </si>
  <si>
    <t>COM15121600155</t>
  </si>
  <si>
    <t>COM15121600153</t>
  </si>
  <si>
    <t>COM15121600150</t>
  </si>
  <si>
    <t>COM15121600144</t>
  </si>
  <si>
    <t>COM15121600142</t>
  </si>
  <si>
    <t>COM15121600140</t>
  </si>
  <si>
    <t>COM15121600138</t>
  </si>
  <si>
    <t>COM15121600137</t>
  </si>
  <si>
    <t>COM15121600134</t>
  </si>
  <si>
    <t>COM15121600132</t>
  </si>
  <si>
    <t>COM15121600130</t>
  </si>
  <si>
    <t>COM15121600128</t>
  </si>
  <si>
    <t>COM15121600126</t>
  </si>
  <si>
    <t>COM15121600125</t>
  </si>
  <si>
    <t>COM15121600119</t>
  </si>
  <si>
    <t>COM15121600117</t>
  </si>
  <si>
    <t>COM15121600116</t>
  </si>
  <si>
    <t>COM15121600113</t>
  </si>
  <si>
    <t>COM15121600111</t>
  </si>
  <si>
    <t>COM15121600109</t>
  </si>
  <si>
    <t>COM15121600107</t>
  </si>
  <si>
    <t>COM15121600106</t>
  </si>
  <si>
    <t>COM15121600104</t>
  </si>
  <si>
    <t>COM15121600102</t>
  </si>
  <si>
    <t>COM15121600101</t>
  </si>
  <si>
    <t>COM15121600096</t>
  </si>
  <si>
    <t>COM15121600094</t>
  </si>
  <si>
    <t>COM15121600093</t>
  </si>
  <si>
    <t>COM15121600091</t>
  </si>
  <si>
    <t>COM15121600089</t>
  </si>
  <si>
    <t>COM15121600087</t>
  </si>
  <si>
    <t>COM15121600086</t>
  </si>
  <si>
    <t>COM15121600084</t>
  </si>
  <si>
    <t>COM15121600083</t>
  </si>
  <si>
    <t>COM15121600081</t>
  </si>
  <si>
    <t>COM15121600079</t>
  </si>
  <si>
    <t>COM15121600077</t>
  </si>
  <si>
    <t>COM15121600073</t>
  </si>
  <si>
    <t>COM15121600072</t>
  </si>
  <si>
    <t>COM15121600070</t>
  </si>
  <si>
    <t>COM15121600068</t>
  </si>
  <si>
    <t>COM15121600066</t>
  </si>
  <si>
    <t>COM15121600064</t>
  </si>
  <si>
    <t>COM15121600062</t>
  </si>
  <si>
    <t>COM15121600061</t>
  </si>
  <si>
    <t>COM15121600059</t>
  </si>
  <si>
    <t>COM15121600057</t>
  </si>
  <si>
    <t>COM15121600054</t>
  </si>
  <si>
    <t>COM15121600052</t>
  </si>
  <si>
    <t>COM15121600050</t>
  </si>
  <si>
    <t>COM15121600048</t>
  </si>
  <si>
    <t>COM15121600047</t>
  </si>
  <si>
    <t>COM15121600045</t>
  </si>
  <si>
    <t>COM15121600043</t>
  </si>
  <si>
    <t>COM15121600042</t>
  </si>
  <si>
    <t>COM15121600040</t>
  </si>
  <si>
    <t>COM15121600038</t>
  </si>
  <si>
    <t>COM15121600036</t>
  </si>
  <si>
    <t>COM15121600034</t>
  </si>
  <si>
    <t>COM15121600032</t>
  </si>
  <si>
    <t>COM15121600031</t>
  </si>
  <si>
    <t>COM15121600029</t>
  </si>
  <si>
    <t>COM15121600027</t>
  </si>
  <si>
    <t>COM15121600026</t>
  </si>
  <si>
    <t>S m2</t>
  </si>
  <si>
    <t>Рост</t>
  </si>
  <si>
    <t>Цена за метр</t>
  </si>
  <si>
    <t>Названия строк</t>
  </si>
  <si>
    <t>Общий итог</t>
  </si>
  <si>
    <t>Максимум</t>
  </si>
  <si>
    <t>Минимум</t>
  </si>
  <si>
    <t>Среднее</t>
  </si>
  <si>
    <t>Этаж</t>
  </si>
  <si>
    <t>этаж 10</t>
  </si>
  <si>
    <t>этаж 11</t>
  </si>
  <si>
    <t>этаж 12</t>
  </si>
  <si>
    <t>этаж 13</t>
  </si>
  <si>
    <t>этаж 2</t>
  </si>
  <si>
    <t>этаж 3</t>
  </si>
  <si>
    <t>этаж 4</t>
  </si>
  <si>
    <t>этаж 5</t>
  </si>
  <si>
    <t>этаж 6</t>
  </si>
  <si>
    <t>этаж 7</t>
  </si>
  <si>
    <t>этаж 9</t>
  </si>
  <si>
    <t>этаж 14</t>
  </si>
  <si>
    <t>этаж 8</t>
  </si>
  <si>
    <t>корп. 4</t>
  </si>
  <si>
    <t xml:space="preserve"> кв. 37</t>
  </si>
  <si>
    <t xml:space="preserve"> кв. 32</t>
  </si>
  <si>
    <t>корп. 3</t>
  </si>
  <si>
    <t xml:space="preserve"> кв. 97</t>
  </si>
  <si>
    <t xml:space="preserve"> кв. 95</t>
  </si>
  <si>
    <t xml:space="preserve"> кв. 61</t>
  </si>
  <si>
    <t xml:space="preserve"> кв. 4</t>
  </si>
  <si>
    <t>корп. 2</t>
  </si>
  <si>
    <t xml:space="preserve"> кв. 140</t>
  </si>
  <si>
    <t xml:space="preserve"> кв. 139</t>
  </si>
  <si>
    <t xml:space="preserve"> кв. 138</t>
  </si>
  <si>
    <t xml:space="preserve"> кв. 137</t>
  </si>
  <si>
    <t xml:space="preserve"> кв. 136</t>
  </si>
  <si>
    <t xml:space="preserve"> кв. 135</t>
  </si>
  <si>
    <t xml:space="preserve"> кв. 134</t>
  </si>
  <si>
    <t xml:space="preserve"> кв. 133</t>
  </si>
  <si>
    <t xml:space="preserve"> кв. 132</t>
  </si>
  <si>
    <t xml:space="preserve"> кв. 131</t>
  </si>
  <si>
    <t xml:space="preserve"> кв. 130</t>
  </si>
  <si>
    <t xml:space="preserve"> кв. 129</t>
  </si>
  <si>
    <t xml:space="preserve"> кв. 128</t>
  </si>
  <si>
    <t xml:space="preserve"> кв. 127</t>
  </si>
  <si>
    <t xml:space="preserve"> кв. 126</t>
  </si>
  <si>
    <t xml:space="preserve"> кв. 125</t>
  </si>
  <si>
    <t xml:space="preserve"> кв. 120</t>
  </si>
  <si>
    <t xml:space="preserve"> кв. 119</t>
  </si>
  <si>
    <t xml:space="preserve"> кв. 118</t>
  </si>
  <si>
    <t xml:space="preserve"> кв. 117</t>
  </si>
  <si>
    <t>корп. 6</t>
  </si>
  <si>
    <t xml:space="preserve"> кв. 46</t>
  </si>
  <si>
    <t xml:space="preserve"> кв. 16</t>
  </si>
  <si>
    <t xml:space="preserve"> кв. 12</t>
  </si>
  <si>
    <t xml:space="preserve"> кв. 2</t>
  </si>
  <si>
    <t>корп. 5</t>
  </si>
  <si>
    <t xml:space="preserve"> кв. 40</t>
  </si>
  <si>
    <t xml:space="preserve"> кв. 39</t>
  </si>
  <si>
    <t xml:space="preserve"> кв. 38</t>
  </si>
  <si>
    <t xml:space="preserve"> кв. 36</t>
  </si>
  <si>
    <t xml:space="preserve"> кв. 35</t>
  </si>
  <si>
    <t xml:space="preserve"> кв. 34</t>
  </si>
  <si>
    <t xml:space="preserve"> кв. 33</t>
  </si>
  <si>
    <t xml:space="preserve"> кв. 20</t>
  </si>
  <si>
    <t xml:space="preserve"> кв. 19</t>
  </si>
  <si>
    <t xml:space="preserve"> кв. 31</t>
  </si>
  <si>
    <t xml:space="preserve"> кв. 30</t>
  </si>
  <si>
    <t xml:space="preserve"> кв. 29</t>
  </si>
  <si>
    <t xml:space="preserve"> кв. 15</t>
  </si>
  <si>
    <t xml:space="preserve"> кв. 28</t>
  </si>
  <si>
    <t xml:space="preserve"> кв. 14</t>
  </si>
  <si>
    <t xml:space="preserve"> кв. 27</t>
  </si>
  <si>
    <t xml:space="preserve"> кв. 13</t>
  </si>
  <si>
    <t xml:space="preserve"> кв. 11</t>
  </si>
  <si>
    <t xml:space="preserve"> кв. 10</t>
  </si>
  <si>
    <t xml:space="preserve"> кв. 24</t>
  </si>
  <si>
    <t xml:space="preserve"> кв. 9</t>
  </si>
  <si>
    <t xml:space="preserve"> кв. 23</t>
  </si>
  <si>
    <t xml:space="preserve"> кв. 8</t>
  </si>
  <si>
    <t xml:space="preserve"> кв. 22</t>
  </si>
  <si>
    <t xml:space="preserve"> кв. 7</t>
  </si>
  <si>
    <t xml:space="preserve"> кв. 21</t>
  </si>
  <si>
    <t xml:space="preserve"> кв. 6</t>
  </si>
  <si>
    <t xml:space="preserve"> кв. 5</t>
  </si>
  <si>
    <t xml:space="preserve"> кв. 3</t>
  </si>
  <si>
    <t xml:space="preserve"> кв. 1</t>
  </si>
  <si>
    <t xml:space="preserve"> кв. 72</t>
  </si>
  <si>
    <t xml:space="preserve"> кв. 71</t>
  </si>
  <si>
    <t xml:space="preserve"> кв. 70</t>
  </si>
  <si>
    <t xml:space="preserve"> кв. 69</t>
  </si>
  <si>
    <t xml:space="preserve"> кв. 68</t>
  </si>
  <si>
    <t xml:space="preserve"> кв. 112</t>
  </si>
  <si>
    <t xml:space="preserve"> кв. 110</t>
  </si>
  <si>
    <t xml:space="preserve"> кв. 67</t>
  </si>
  <si>
    <t xml:space="preserve"> кв. 66</t>
  </si>
  <si>
    <t xml:space="preserve"> кв. 65</t>
  </si>
  <si>
    <t xml:space="preserve"> кв. 111</t>
  </si>
  <si>
    <t xml:space="preserve"> кв. 64</t>
  </si>
  <si>
    <t xml:space="preserve"> кв. 109</t>
  </si>
  <si>
    <t xml:space="preserve"> кв. 63</t>
  </si>
  <si>
    <t xml:space="preserve"> кв. 104</t>
  </si>
  <si>
    <t xml:space="preserve"> кв. 62</t>
  </si>
  <si>
    <t xml:space="preserve"> кв. 103</t>
  </si>
  <si>
    <t xml:space="preserve"> кв. 60</t>
  </si>
  <si>
    <t xml:space="preserve"> кв. 102</t>
  </si>
  <si>
    <t xml:space="preserve"> кв. 59</t>
  </si>
  <si>
    <t xml:space="preserve"> кв. 58</t>
  </si>
  <si>
    <t xml:space="preserve"> кв. 101</t>
  </si>
  <si>
    <t xml:space="preserve"> кв. 96</t>
  </si>
  <si>
    <t xml:space="preserve"> кв. 94</t>
  </si>
  <si>
    <t xml:space="preserve"> кв. 57</t>
  </si>
  <si>
    <t xml:space="preserve"> кв. 56</t>
  </si>
  <si>
    <t xml:space="preserve"> кв. 93</t>
  </si>
  <si>
    <t xml:space="preserve"> кв. 55</t>
  </si>
  <si>
    <t xml:space="preserve"> кв. 54</t>
  </si>
  <si>
    <t xml:space="preserve"> кв. 92</t>
  </si>
  <si>
    <t xml:space="preserve"> кв. 91</t>
  </si>
  <si>
    <t xml:space="preserve"> кв. 53</t>
  </si>
  <si>
    <t xml:space="preserve"> кв. 52</t>
  </si>
  <si>
    <t xml:space="preserve"> кв. 90</t>
  </si>
  <si>
    <t xml:space="preserve"> кв. 51</t>
  </si>
  <si>
    <t xml:space="preserve"> кв. 89</t>
  </si>
  <si>
    <t>корп. 1</t>
  </si>
  <si>
    <t xml:space="preserve"> кв. 85</t>
  </si>
  <si>
    <t xml:space="preserve"> кв. 88</t>
  </si>
  <si>
    <t xml:space="preserve"> кв. 87</t>
  </si>
  <si>
    <t xml:space="preserve"> кв. 41</t>
  </si>
  <si>
    <t xml:space="preserve"> кв. 86</t>
  </si>
  <si>
    <t xml:space="preserve"> кв. 84</t>
  </si>
  <si>
    <t xml:space="preserve"> кв. 83</t>
  </si>
  <si>
    <t xml:space="preserve"> кв. 76</t>
  </si>
  <si>
    <t xml:space="preserve"> кв. 75</t>
  </si>
  <si>
    <t xml:space="preserve"> кв. 74</t>
  </si>
  <si>
    <t xml:space="preserve"> кв. 73</t>
  </si>
  <si>
    <t>Корпус</t>
  </si>
  <si>
    <t>квартира</t>
  </si>
  <si>
    <t>Цена за метр в привязке к этажу</t>
  </si>
  <si>
    <t>количество комнат</t>
  </si>
  <si>
    <t>Цена за метр в привязке к корпусу</t>
  </si>
  <si>
    <t>Цена за метр в привязке к количеству комнат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</si>
</sst>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6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9" fontId="0" fillId="0" borderId="0" xfId="43" applyFont="1"/>
    <xf numFmtId="166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43" builtinId="5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260"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166" formatCode="_-* #,##0_р_._-;\-* #,##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166" formatCode="_-* #,##0_р_._-;\-* #,##0_р_._-;_-* &quot;-&quot;??_р_.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Pack by Diakov" refreshedDate="42788.662736342594" createdVersion="5" refreshedVersion="5" minRefreshableVersion="3" recordCount="123">
  <cacheSource type="worksheet">
    <worksheetSource ref="A1:N1048576" sheet="procedures.xls"/>
  </cacheSource>
  <cacheFields count="15">
    <cacheField name="Реестровый номер" numFmtId="0">
      <sharedItems containsBlank="1"/>
    </cacheField>
    <cacheField name="Корпус" numFmtId="0">
      <sharedItems containsBlank="1" count="7">
        <s v="корп. 4"/>
        <s v="корп. 3"/>
        <s v="корп. 2"/>
        <s v="корп. 6"/>
        <s v="корп. 5"/>
        <s v="корп. 1"/>
        <m/>
      </sharedItems>
    </cacheField>
    <cacheField name="квартира" numFmtId="0">
      <sharedItems containsBlank="1"/>
    </cacheField>
    <cacheField name="Этаж" numFmtId="0">
      <sharedItems containsBlank="1" count="15">
        <s v="этаж 8"/>
        <s v="этаж 7"/>
        <s v="этаж 2"/>
        <s v="этаж 12"/>
        <s v="этаж 4"/>
        <s v="этаж 14"/>
        <s v="этаж 13"/>
        <s v="этаж 11"/>
        <s v="этаж 10"/>
        <s v="этаж 5"/>
        <s v="этаж 6"/>
        <s v="этаж 9"/>
        <s v="этаж 3"/>
        <m/>
        <e v="#N/A" u="1"/>
      </sharedItems>
    </cacheField>
    <cacheField name="количество комнат" numFmtId="0">
      <sharedItems containsString="0" containsBlank="1" containsNumber="1" containsInteger="1" minValue="1" maxValue="3" count="4">
        <n v="2"/>
        <n v="3"/>
        <n v="1"/>
        <m/>
      </sharedItems>
    </cacheField>
    <cacheField name="S m2" numFmtId="0">
      <sharedItems containsString="0" containsBlank="1" containsNumber="1" minValue="35.799999999999997" maxValue="79.099999999999994"/>
    </cacheField>
    <cacheField name="Начальная цена" numFmtId="164">
      <sharedItems containsString="0" containsBlank="1" containsNumber="1" containsInteger="1" minValue="7895000" maxValue="21893000"/>
    </cacheField>
    <cacheField name="Цена победителя" numFmtId="0">
      <sharedItems containsString="0" containsBlank="1" containsNumber="1" containsInteger="1" minValue="8796000" maxValue="28198184"/>
    </cacheField>
    <cacheField name="Рост" numFmtId="0">
      <sharedItems containsString="0" containsBlank="1" containsNumber="1" minValue="0" maxValue="0.60599999999999998"/>
    </cacheField>
    <cacheField name="Цена за метр" numFmtId="0">
      <sharedItems containsString="0" containsBlank="1" containsNumber="1" minValue="219900" maxValue="368753.54609929078"/>
    </cacheField>
    <cacheField name="Дата публикации" numFmtId="0">
      <sharedItems containsNonDate="0" containsDate="1" containsString="0" containsBlank="1" minDate="2016-12-16T00:00:00" maxDate="2016-12-17T00:00:00"/>
    </cacheField>
    <cacheField name="Прием заявок до" numFmtId="0">
      <sharedItems containsNonDate="0" containsDate="1" containsString="0" containsBlank="1" minDate="2017-01-31T10:00:00" maxDate="2017-02-09T10:00:00"/>
    </cacheField>
    <cacheField name="Дата рассмотрения заявок" numFmtId="0">
      <sharedItems containsNonDate="0" containsDate="1" containsString="0" containsBlank="1" minDate="2017-02-01T10:00:00" maxDate="2017-02-10T10:00:00"/>
    </cacheField>
    <cacheField name="Дата проведения торгов" numFmtId="0">
      <sharedItems containsNonDate="0" containsDate="1" containsString="0" containsBlank="1" minDate="2017-02-07T10:00:00" maxDate="2017-02-16T10:00:00"/>
    </cacheField>
    <cacheField name="Наименование победителя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s v="COM15121600028"/>
    <x v="0"/>
    <s v=" кв. 37"/>
    <x v="0"/>
    <x v="0"/>
    <n v="56.2"/>
    <n v="14181000"/>
    <n v="14663154"/>
    <n v="3.4000000000000002E-2"/>
    <n v="260910.21352313165"/>
    <d v="2016-12-16T00:00:00"/>
    <d v="2017-02-07T10:00:00"/>
    <d v="2017-02-08T10:00:00"/>
    <d v="2017-02-14T10:00:00"/>
    <s v="Тарасов Михаил Вячеславович"/>
  </r>
  <r>
    <s v="COM15121600030"/>
    <x v="0"/>
    <s v=" кв. 32"/>
    <x v="1"/>
    <x v="0"/>
    <n v="58.2"/>
    <n v="14685000"/>
    <n v="16711530"/>
    <n v="0.13800000000000001"/>
    <n v="287139.69072164944"/>
    <d v="2016-12-16T00:00:00"/>
    <d v="2017-02-07T10:00:00"/>
    <d v="2017-02-08T10:00:00"/>
    <d v="2017-02-14T10:00:00"/>
    <s v="Надирашвили Ламара Тевдоровна"/>
  </r>
  <r>
    <s v="COM15121600033"/>
    <x v="1"/>
    <s v=" кв. 97"/>
    <x v="2"/>
    <x v="0"/>
    <n v="57.3"/>
    <n v="12723000"/>
    <n v="13791732"/>
    <n v="8.4000000000000005E-2"/>
    <n v="240693.40314136128"/>
    <d v="2016-12-16T00:00:00"/>
    <d v="2017-02-07T10:00:00"/>
    <d v="2017-02-08T10:00:00"/>
    <d v="2017-02-14T10:00:00"/>
    <s v="Матреницкий Тимофей Алексеевич"/>
  </r>
  <r>
    <s v="COM15121600035"/>
    <x v="1"/>
    <s v=" кв. 95"/>
    <x v="3"/>
    <x v="0"/>
    <n v="50.4"/>
    <n v="12717000"/>
    <n v="13200246"/>
    <n v="3.7999999999999999E-2"/>
    <n v="261909.64285714287"/>
    <d v="2016-12-16T00:00:00"/>
    <d v="2017-02-07T10:00:00"/>
    <d v="2017-02-08T10:00:00"/>
    <d v="2017-02-14T10:00:00"/>
    <s v="Евсеев Антон Александрович"/>
  </r>
  <r>
    <s v="COM15121600037"/>
    <x v="1"/>
    <s v=" кв. 61"/>
    <x v="4"/>
    <x v="1"/>
    <n v="77.5"/>
    <n v="21450000"/>
    <n v="21450000"/>
    <n v="0"/>
    <n v="276774.19354838709"/>
    <d v="2016-12-16T00:00:00"/>
    <d v="2017-02-07T10:00:00"/>
    <d v="2017-02-08T10:00:00"/>
    <d v="2017-02-14T10:00:00"/>
    <s v="Смотрин Владимир Георгиевич"/>
  </r>
  <r>
    <s v="COM15121600039"/>
    <x v="1"/>
    <s v=" кв. 4"/>
    <x v="2"/>
    <x v="1"/>
    <n v="71.400000000000006"/>
    <n v="16868000"/>
    <n v="16901736"/>
    <n v="2E-3"/>
    <n v="236718.99159663863"/>
    <d v="2016-12-16T00:00:00"/>
    <d v="2017-02-07T10:00:00"/>
    <d v="2017-02-08T10:00:00"/>
    <d v="2017-02-14T10:00:00"/>
    <s v="Орлеанский Дмитрий Вячеславович"/>
  </r>
  <r>
    <s v="COM15121600041"/>
    <x v="2"/>
    <s v=" кв. 140"/>
    <x v="5"/>
    <x v="0"/>
    <n v="58"/>
    <n v="13318000"/>
    <n v="17419944"/>
    <n v="0.308"/>
    <n v="300343.86206896551"/>
    <d v="2016-12-16T00:00:00"/>
    <d v="2017-02-07T10:00:00"/>
    <d v="2017-02-08T10:00:00"/>
    <d v="2017-02-14T10:00:00"/>
    <s v="Макеева Надежда Александровна"/>
  </r>
  <r>
    <s v="COM15121600044"/>
    <x v="2"/>
    <s v=" кв. 139"/>
    <x v="5"/>
    <x v="0"/>
    <n v="56"/>
    <n v="12859000"/>
    <n v="14144900"/>
    <n v="0.1"/>
    <n v="252587.5"/>
    <d v="2016-12-16T00:00:00"/>
    <d v="2017-02-07T10:00:00"/>
    <d v="2017-02-08T10:00:00"/>
    <d v="2017-02-14T10:00:00"/>
    <s v="Евсеев Антон Александрович"/>
  </r>
  <r>
    <s v="COM15121600046"/>
    <x v="2"/>
    <s v=" кв. 138"/>
    <x v="6"/>
    <x v="0"/>
    <n v="50.3"/>
    <n v="12692000"/>
    <n v="13072760"/>
    <n v="0.03"/>
    <n v="259895.82504970182"/>
    <d v="2016-12-16T00:00:00"/>
    <d v="2017-02-07T10:00:00"/>
    <d v="2017-02-08T10:00:00"/>
    <d v="2017-02-14T10:00:00"/>
    <s v="Евсеев Антон Александрович"/>
  </r>
  <r>
    <s v="COM15121600049"/>
    <x v="2"/>
    <s v=" кв. 137"/>
    <x v="6"/>
    <x v="2"/>
    <n v="39.9"/>
    <n v="9971000"/>
    <n v="11027926"/>
    <n v="0.106"/>
    <n v="276389.12280701753"/>
    <d v="2016-12-16T00:00:00"/>
    <d v="2017-02-07T10:00:00"/>
    <d v="2017-02-08T10:00:00"/>
    <d v="2017-02-14T10:00:00"/>
    <s v="Смеян Елена Геннадьевна"/>
  </r>
  <r>
    <s v="COM15121600051"/>
    <x v="2"/>
    <s v=" кв. 136"/>
    <x v="6"/>
    <x v="0"/>
    <n v="49.8"/>
    <n v="12566000"/>
    <n v="13822600"/>
    <n v="0.1"/>
    <n v="277562.24899598397"/>
    <d v="2016-12-16T00:00:00"/>
    <d v="2017-02-07T10:00:00"/>
    <d v="2017-02-08T10:00:00"/>
    <d v="2017-02-14T10:00:00"/>
    <s v="Антипова Елена Юрьевна"/>
  </r>
  <r>
    <s v="COM15121600053"/>
    <x v="2"/>
    <s v=" кв. 135"/>
    <x v="6"/>
    <x v="2"/>
    <n v="35.9"/>
    <n v="8971000"/>
    <n v="10191056"/>
    <n v="0.13600000000000001"/>
    <n v="283873.42618384404"/>
    <d v="2016-12-16T00:00:00"/>
    <d v="2017-02-07T10:00:00"/>
    <d v="2017-02-08T10:00:00"/>
    <d v="2017-02-14T10:00:00"/>
    <s v="Климанова Алёна Александровна"/>
  </r>
  <r>
    <s v="COM15121600055"/>
    <x v="2"/>
    <s v=" кв. 134"/>
    <x v="6"/>
    <x v="0"/>
    <n v="58.2"/>
    <n v="14685000"/>
    <n v="17005230"/>
    <n v="0.158"/>
    <n v="292186.08247422677"/>
    <d v="2016-12-16T00:00:00"/>
    <d v="2017-02-07T10:00:00"/>
    <d v="2017-02-08T10:00:00"/>
    <d v="2017-02-14T10:00:00"/>
    <s v="Юшина Юлия Павловна"/>
  </r>
  <r>
    <s v="COM15121600056"/>
    <x v="2"/>
    <s v=" кв. 133"/>
    <x v="6"/>
    <x v="0"/>
    <n v="56"/>
    <n v="14130000"/>
    <n v="15232140"/>
    <n v="7.8E-2"/>
    <n v="272002.5"/>
    <d v="2016-12-16T00:00:00"/>
    <d v="2017-02-07T10:00:00"/>
    <d v="2017-02-08T10:00:00"/>
    <d v="2017-02-14T10:00:00"/>
    <s v="Иванов Борис Сергеевич"/>
  </r>
  <r>
    <s v="COM15121600058"/>
    <x v="2"/>
    <s v=" кв. 132"/>
    <x v="3"/>
    <x v="0"/>
    <n v="50.6"/>
    <n v="12768000"/>
    <n v="13610688"/>
    <n v="6.6000000000000003E-2"/>
    <n v="268985.92885375494"/>
    <d v="2016-12-16T00:00:00"/>
    <d v="2017-02-07T10:00:00"/>
    <d v="2017-02-08T10:00:00"/>
    <d v="2017-02-14T10:00:00"/>
    <s v="Бухтияров Денис Геннадьевич"/>
  </r>
  <r>
    <s v="COM15121600060"/>
    <x v="2"/>
    <s v=" кв. 131"/>
    <x v="3"/>
    <x v="2"/>
    <n v="40"/>
    <n v="9996000"/>
    <n v="10935624"/>
    <n v="9.4E-2"/>
    <n v="273390.59999999998"/>
    <d v="2016-12-16T00:00:00"/>
    <d v="2017-02-07T10:00:00"/>
    <d v="2017-02-08T10:00:00"/>
    <d v="2017-02-14T10:00:00"/>
    <s v="Лапин Андрей Викторович"/>
  </r>
  <r>
    <s v="COM15121600063"/>
    <x v="2"/>
    <s v=" кв. 130"/>
    <x v="3"/>
    <x v="0"/>
    <n v="50"/>
    <n v="12616000"/>
    <n v="13827136"/>
    <n v="9.6000000000000002E-2"/>
    <n v="276542.71999999997"/>
    <d v="2016-12-16T00:00:00"/>
    <d v="2017-02-07T10:00:00"/>
    <d v="2017-02-08T10:00:00"/>
    <d v="2017-02-14T10:00:00"/>
    <s v="Чикунова Ольга Афанасьевна"/>
  </r>
  <r>
    <s v="COM15121600065"/>
    <x v="2"/>
    <s v=" кв. 129"/>
    <x v="3"/>
    <x v="2"/>
    <n v="35.9"/>
    <n v="8971000"/>
    <n v="10567838"/>
    <n v="0.17799999999999999"/>
    <n v="294368.74651810585"/>
    <d v="2016-12-16T00:00:00"/>
    <d v="2017-02-07T10:00:00"/>
    <d v="2017-02-08T10:00:00"/>
    <d v="2017-02-14T10:00:00"/>
    <s v="Каминская Татьяна Анатольевна"/>
  </r>
  <r>
    <s v="COM15121600067"/>
    <x v="2"/>
    <s v=" кв. 128"/>
    <x v="3"/>
    <x v="0"/>
    <n v="58.3"/>
    <n v="14711000"/>
    <n v="16152678"/>
    <n v="9.8000000000000004E-2"/>
    <n v="277061.37221269298"/>
    <d v="2016-12-16T00:00:00"/>
    <d v="2017-02-07T10:00:00"/>
    <d v="2017-02-08T10:00:00"/>
    <d v="2017-02-14T10:00:00"/>
    <s v="Вербо Наталья Андреевна"/>
  </r>
  <r>
    <s v="COM15121600069"/>
    <x v="2"/>
    <s v=" кв. 127"/>
    <x v="3"/>
    <x v="0"/>
    <n v="56.2"/>
    <n v="14181000"/>
    <n v="14209362"/>
    <n v="2E-3"/>
    <n v="252835.6227758007"/>
    <d v="2016-12-16T00:00:00"/>
    <d v="2017-02-07T10:00:00"/>
    <d v="2017-02-08T10:00:00"/>
    <d v="2017-02-14T10:00:00"/>
    <s v="Вербо Наталья Андреевна"/>
  </r>
  <r>
    <s v="COM15121600071"/>
    <x v="2"/>
    <s v=" кв. 126"/>
    <x v="7"/>
    <x v="0"/>
    <n v="50.7"/>
    <n v="12793000"/>
    <n v="13790854"/>
    <n v="7.8E-2"/>
    <n v="272008.95463510847"/>
    <d v="2016-12-16T00:00:00"/>
    <d v="2017-02-07T10:00:00"/>
    <d v="2017-02-08T10:00:00"/>
    <d v="2017-02-14T10:00:00"/>
    <s v="Бухтияров Денис Геннадьевич"/>
  </r>
  <r>
    <s v="COM15121600074"/>
    <x v="2"/>
    <s v=" кв. 125"/>
    <x v="7"/>
    <x v="2"/>
    <n v="39.9"/>
    <n v="9971000"/>
    <n v="11406824"/>
    <n v="0.14399999999999999"/>
    <n v="285885.31328320806"/>
    <d v="2016-12-16T00:00:00"/>
    <d v="2017-02-07T10:00:00"/>
    <d v="2017-02-08T10:00:00"/>
    <d v="2017-02-14T10:00:00"/>
    <s v="Голубок Антон Юрьевич"/>
  </r>
  <r>
    <s v="COM15121600078"/>
    <x v="2"/>
    <s v=" кв. 120"/>
    <x v="8"/>
    <x v="0"/>
    <n v="50.7"/>
    <n v="12793000"/>
    <n v="13739682"/>
    <n v="7.3999999999999996E-2"/>
    <n v="270999.64497041417"/>
    <d v="2016-12-16T00:00:00"/>
    <d v="2017-02-07T10:00:00"/>
    <d v="2017-02-08T10:00:00"/>
    <d v="2017-02-14T10:00:00"/>
    <s v="Федяхин Владимир Петрович"/>
  </r>
  <r>
    <s v="COM15121600080"/>
    <x v="2"/>
    <s v=" кв. 119"/>
    <x v="8"/>
    <x v="2"/>
    <n v="39.9"/>
    <n v="9971000"/>
    <n v="11147578"/>
    <n v="0.11799999999999999"/>
    <n v="279387.91979949875"/>
    <d v="2016-12-16T00:00:00"/>
    <d v="2017-02-07T10:00:00"/>
    <d v="2017-02-08T10:00:00"/>
    <d v="2017-02-14T10:00:00"/>
    <s v="Белых Илья Григорьевич"/>
  </r>
  <r>
    <s v="COM15121600082"/>
    <x v="2"/>
    <s v=" кв. 118"/>
    <x v="8"/>
    <x v="0"/>
    <n v="50.1"/>
    <n v="12642000"/>
    <n v="14538300"/>
    <n v="0.15"/>
    <n v="290185.62874251493"/>
    <d v="2016-12-16T00:00:00"/>
    <d v="2017-02-07T10:00:00"/>
    <d v="2017-02-08T10:00:00"/>
    <d v="2017-02-14T10:00:00"/>
    <s v="Баринова Тамара Михайловна"/>
  </r>
  <r>
    <s v="COM15121600085"/>
    <x v="2"/>
    <s v=" кв. 117"/>
    <x v="8"/>
    <x v="2"/>
    <n v="35.9"/>
    <n v="8971000"/>
    <n v="10603722"/>
    <n v="0.182"/>
    <n v="295368.30083565461"/>
    <d v="2016-12-16T00:00:00"/>
    <d v="2017-02-07T10:00:00"/>
    <d v="2017-02-08T10:00:00"/>
    <d v="2017-02-14T10:00:00"/>
    <s v="Климанова Алёна Александровна"/>
  </r>
  <r>
    <s v="COM15121600088"/>
    <x v="3"/>
    <s v=" кв. 46"/>
    <x v="2"/>
    <x v="0"/>
    <n v="55.9"/>
    <n v="12412000"/>
    <n v="12436824"/>
    <n v="2E-3"/>
    <n v="222483.43470483006"/>
    <d v="2016-12-16T00:00:00"/>
    <d v="2017-02-09T10:00:00"/>
    <d v="2017-02-10T10:00:00"/>
    <d v="2017-02-16T10:00:00"/>
    <s v="Ряжапова Аделя Рустэмовна"/>
  </r>
  <r>
    <s v="COM15121600090"/>
    <x v="3"/>
    <s v=" кв. 16"/>
    <x v="9"/>
    <x v="0"/>
    <n v="53.8"/>
    <n v="13575000"/>
    <n v="15204000"/>
    <n v="0.12"/>
    <n v="282602.23048327141"/>
    <d v="2016-12-16T00:00:00"/>
    <d v="2017-02-09T10:00:00"/>
    <d v="2017-02-10T10:00:00"/>
    <d v="2017-02-16T10:00:00"/>
    <s v="Ковалев Илья Дмитриевич"/>
  </r>
  <r>
    <s v="COM15121600092"/>
    <x v="3"/>
    <s v=" кв. 12"/>
    <x v="4"/>
    <x v="0"/>
    <n v="53.8"/>
    <n v="13575000"/>
    <n v="15556950"/>
    <n v="0.14599999999999999"/>
    <n v="289162.63940520445"/>
    <d v="2016-12-16T00:00:00"/>
    <d v="2017-02-09T10:00:00"/>
    <d v="2017-02-10T10:00:00"/>
    <d v="2017-02-16T10:00:00"/>
    <s v="Липская Светлана Владимировна"/>
  </r>
  <r>
    <s v="COM15121600095"/>
    <x v="3"/>
    <s v=" кв. 2"/>
    <x v="2"/>
    <x v="0"/>
    <n v="54.3"/>
    <n v="12057000"/>
    <n v="13069788"/>
    <n v="8.4000000000000005E-2"/>
    <n v="240695.91160220996"/>
    <d v="2016-12-16T00:00:00"/>
    <d v="2017-02-09T10:00:00"/>
    <d v="2017-02-10T10:00:00"/>
    <d v="2017-02-16T10:00:00"/>
    <s v="Фаттахов Ринат Фагимович"/>
  </r>
  <r>
    <s v="COM15121600098"/>
    <x v="4"/>
    <s v=" кв. 40"/>
    <x v="3"/>
    <x v="1"/>
    <n v="72.3"/>
    <n v="18866000"/>
    <n v="19960228"/>
    <n v="5.8000000000000003E-2"/>
    <n v="276075.07607192255"/>
    <d v="2016-12-16T00:00:00"/>
    <d v="2017-02-09T10:00:00"/>
    <d v="2017-02-10T10:00:00"/>
    <d v="2017-02-16T10:00:00"/>
    <s v="Шошнева Оксана Борисовна"/>
  </r>
  <r>
    <s v="COM15121600103"/>
    <x v="4"/>
    <s v=" кв. 39"/>
    <x v="3"/>
    <x v="0"/>
    <n v="50.9"/>
    <n v="11688000"/>
    <n v="15054144"/>
    <n v="0.28799999999999998"/>
    <n v="295759.2141453831"/>
    <d v="2016-12-16T00:00:00"/>
    <d v="2017-02-09T10:00:00"/>
    <d v="2017-02-10T10:00:00"/>
    <d v="2017-02-16T10:00:00"/>
    <s v="Тесакова Анна Валентиновна"/>
  </r>
  <r>
    <s v="COM15121600108"/>
    <x v="4"/>
    <s v=" кв. 38"/>
    <x v="3"/>
    <x v="0"/>
    <n v="56.4"/>
    <n v="12950000"/>
    <n v="20797700"/>
    <n v="0.60599999999999998"/>
    <n v="368753.54609929078"/>
    <d v="2016-12-16T00:00:00"/>
    <d v="2017-02-09T10:00:00"/>
    <d v="2017-02-10T10:00:00"/>
    <d v="2017-02-16T10:00:00"/>
    <s v="Горина Галина Алексеевна"/>
  </r>
  <r>
    <s v="COM15121600112"/>
    <x v="4"/>
    <s v=" кв. 37"/>
    <x v="3"/>
    <x v="1"/>
    <n v="78.8"/>
    <n v="19906000"/>
    <n v="25439868"/>
    <n v="0.27800000000000002"/>
    <n v="322840.96446700511"/>
    <d v="2016-12-16T00:00:00"/>
    <d v="2017-02-09T10:00:00"/>
    <d v="2017-02-10T10:00:00"/>
    <d v="2017-02-16T10:00:00"/>
    <s v="Ткаченко Мария Петровна"/>
  </r>
  <r>
    <s v="COM15121600120"/>
    <x v="4"/>
    <s v=" кв. 36"/>
    <x v="7"/>
    <x v="1"/>
    <n v="71.7"/>
    <n v="19845000"/>
    <n v="19884690"/>
    <n v="2E-3"/>
    <n v="277331.79916317988"/>
    <d v="2016-12-16T00:00:00"/>
    <d v="2017-02-09T10:00:00"/>
    <d v="2017-02-10T10:00:00"/>
    <d v="2017-02-16T10:00:00"/>
    <s v="Якунова Татьяна Юрьевна"/>
  </r>
  <r>
    <s v="COM15121600121"/>
    <x v="4"/>
    <s v=" кв. 35"/>
    <x v="7"/>
    <x v="0"/>
    <n v="50.9"/>
    <n v="12843000"/>
    <n v="14615334"/>
    <n v="0.13800000000000001"/>
    <n v="287138.19253438117"/>
    <d v="2016-12-16T00:00:00"/>
    <d v="2017-02-09T10:00:00"/>
    <d v="2017-02-10T10:00:00"/>
    <d v="2017-02-16T10:00:00"/>
    <s v="Тесакова Анна Валентиновна"/>
  </r>
  <r>
    <s v="COM15121600124"/>
    <x v="4"/>
    <s v=" кв. 34"/>
    <x v="7"/>
    <x v="0"/>
    <n v="56.7"/>
    <n v="14307000"/>
    <n v="20287326"/>
    <n v="0.41799999999999998"/>
    <n v="357801.164021164"/>
    <d v="2016-12-16T00:00:00"/>
    <d v="2017-02-09T10:00:00"/>
    <d v="2017-02-10T10:00:00"/>
    <d v="2017-02-16T10:00:00"/>
    <s v="Горин Сергей Александрович"/>
  </r>
  <r>
    <s v="COM15121600129"/>
    <x v="4"/>
    <s v=" кв. 33"/>
    <x v="7"/>
    <x v="1"/>
    <n v="78.8"/>
    <n v="21154000"/>
    <n v="24707872"/>
    <n v="0.16800000000000001"/>
    <n v="313551.67512690357"/>
    <d v="2016-12-16T00:00:00"/>
    <d v="2017-02-09T10:00:00"/>
    <d v="2017-02-10T10:00:00"/>
    <d v="2017-02-16T10:00:00"/>
    <s v="Лившиц Владимир Григорьевич"/>
  </r>
  <r>
    <s v="COM15121600133"/>
    <x v="4"/>
    <s v=" кв. 20"/>
    <x v="1"/>
    <x v="1"/>
    <n v="71.599999999999994"/>
    <n v="19817000"/>
    <n v="20807850"/>
    <n v="0.05"/>
    <n v="290612.43016759778"/>
    <d v="2016-12-16T00:00:00"/>
    <d v="2017-02-07T10:00:00"/>
    <d v="2017-02-08T10:00:00"/>
    <d v="2017-02-14T10:00:00"/>
    <s v="Бадич Денис Борисович"/>
  </r>
  <r>
    <s v="COM15121600135"/>
    <x v="4"/>
    <s v=" кв. 32"/>
    <x v="8"/>
    <x v="1"/>
    <n v="71.7"/>
    <n v="20442000"/>
    <n v="20482884"/>
    <n v="2E-3"/>
    <n v="285674.81171548116"/>
    <d v="2016-12-16T00:00:00"/>
    <d v="2017-02-09T10:00:00"/>
    <d v="2017-02-10T10:00:00"/>
    <d v="2017-02-16T10:00:00"/>
    <s v="Якунова Татьяна Юрьевна"/>
  </r>
  <r>
    <s v="COM15121600136"/>
    <x v="4"/>
    <s v=" кв. 19"/>
    <x v="1"/>
    <x v="0"/>
    <n v="50.6"/>
    <n v="12768000"/>
    <n v="14121408"/>
    <n v="0.106"/>
    <n v="279079.20948616602"/>
    <d v="2016-12-16T00:00:00"/>
    <d v="2017-02-07T10:00:00"/>
    <d v="2017-02-08T10:00:00"/>
    <d v="2017-02-14T10:00:00"/>
    <s v="Тесакова Анна Валентиновна"/>
  </r>
  <r>
    <s v="COM15121600139"/>
    <x v="4"/>
    <s v=" кв. 31"/>
    <x v="8"/>
    <x v="0"/>
    <n v="50.7"/>
    <n v="12793000"/>
    <n v="14404918"/>
    <n v="0.126"/>
    <n v="284120.67061143985"/>
    <d v="2016-12-16T00:00:00"/>
    <d v="2017-02-09T10:00:00"/>
    <d v="2017-02-10T10:00:00"/>
    <d v="2017-02-16T10:00:00"/>
    <s v="Бевз Марина Александровна"/>
  </r>
  <r>
    <s v="COM15121600141"/>
    <x v="4"/>
    <s v=" кв. 30"/>
    <x v="8"/>
    <x v="0"/>
    <n v="56.6"/>
    <n v="14282000"/>
    <n v="20223312"/>
    <n v="0.41599999999999998"/>
    <n v="357302.33215547702"/>
    <d v="2016-12-16T00:00:00"/>
    <d v="2017-02-09T10:00:00"/>
    <d v="2017-02-10T10:00:00"/>
    <d v="2017-02-16T10:00:00"/>
    <s v="Соколов Сергей Сергеевич"/>
  </r>
  <r>
    <s v="COM15121600143"/>
    <x v="4"/>
    <s v=" кв. 16"/>
    <x v="10"/>
    <x v="1"/>
    <n v="71.8"/>
    <n v="20470000"/>
    <n v="20470000"/>
    <n v="0"/>
    <n v="285097.4930362117"/>
    <d v="2016-12-16T00:00:00"/>
    <d v="2017-02-07T10:00:00"/>
    <d v="2017-02-08T10:00:00"/>
    <d v="2017-02-14T10:00:00"/>
    <s v="Туркин Павел Юрьевич"/>
  </r>
  <r>
    <s v="COM15121600145"/>
    <x v="4"/>
    <s v=" кв. 29"/>
    <x v="8"/>
    <x v="1"/>
    <n v="79.099999999999994"/>
    <n v="21893000"/>
    <n v="28198184"/>
    <n v="0.28799999999999998"/>
    <n v="356487.7876106195"/>
    <d v="2016-12-16T00:00:00"/>
    <d v="2017-02-09T10:00:00"/>
    <d v="2017-02-10T10:00:00"/>
    <d v="2017-02-16T10:00:00"/>
    <s v="Артемьев Александр Филимонович"/>
  </r>
  <r>
    <s v="COM15121600147"/>
    <x v="4"/>
    <s v=" кв. 15"/>
    <x v="10"/>
    <x v="0"/>
    <n v="50.7"/>
    <n v="12793000"/>
    <n v="14021128"/>
    <n v="9.6000000000000002E-2"/>
    <n v="276550.84812623274"/>
    <d v="2016-12-16T00:00:00"/>
    <d v="2017-02-07T10:00:00"/>
    <d v="2017-02-08T10:00:00"/>
    <d v="2017-02-14T10:00:00"/>
    <s v="Андреев Александр Владимирович"/>
  </r>
  <r>
    <s v="COM15121600149"/>
    <x v="4"/>
    <s v=" кв. 28"/>
    <x v="11"/>
    <x v="1"/>
    <n v="71.3"/>
    <n v="19734000"/>
    <n v="20523360"/>
    <n v="0.04"/>
    <n v="287845.16129032261"/>
    <d v="2016-12-16T00:00:00"/>
    <d v="2017-02-09T10:00:00"/>
    <d v="2017-02-10T10:00:00"/>
    <d v="2017-02-16T10:00:00"/>
    <s v="Шошнева Оксана Борисовна"/>
  </r>
  <r>
    <s v="COM15121600151"/>
    <x v="4"/>
    <s v=" кв. 14"/>
    <x v="10"/>
    <x v="0"/>
    <n v="56.7"/>
    <n v="14307000"/>
    <n v="14478684"/>
    <n v="1.2E-2"/>
    <n v="255355.97883597884"/>
    <d v="2016-12-16T00:00:00"/>
    <d v="2017-02-07T10:00:00"/>
    <d v="2017-02-08T10:00:00"/>
    <d v="2017-02-14T10:00:00"/>
    <s v="Бурова Надежда Владимировна"/>
  </r>
  <r>
    <s v="COM15121600154"/>
    <x v="4"/>
    <s v=" кв. 27"/>
    <x v="11"/>
    <x v="0"/>
    <n v="50.5"/>
    <n v="12743000"/>
    <n v="14807366"/>
    <n v="0.16200000000000001"/>
    <n v="293215.1683168317"/>
    <d v="2016-12-16T00:00:00"/>
    <d v="2017-02-09T10:00:00"/>
    <d v="2017-02-10T10:00:00"/>
    <d v="2017-02-16T10:00:00"/>
    <s v="Ефимов Юрий Викторович"/>
  </r>
  <r>
    <s v="COM15121600156"/>
    <x v="4"/>
    <s v=" кв. 13"/>
    <x v="10"/>
    <x v="1"/>
    <n v="78.900000000000006"/>
    <n v="21838000"/>
    <n v="21881676"/>
    <n v="2E-3"/>
    <n v="277334.29657794675"/>
    <d v="2016-12-16T00:00:00"/>
    <d v="2017-02-07T10:00:00"/>
    <d v="2017-02-08T10:00:00"/>
    <d v="2017-02-14T10:00:00"/>
    <s v="Бурова Надежда Владимировна"/>
  </r>
  <r>
    <s v="COM15121600160"/>
    <x v="4"/>
    <s v=" кв. 12"/>
    <x v="9"/>
    <x v="1"/>
    <n v="71.2"/>
    <n v="19706000"/>
    <n v="23568376"/>
    <n v="0.19600000000000001"/>
    <n v="331016.51685393258"/>
    <d v="2016-12-16T00:00:00"/>
    <d v="2017-02-07T10:00:00"/>
    <d v="2017-02-08T10:00:00"/>
    <d v="2017-02-14T10:00:00"/>
    <s v="Коляда Елена Николаевна"/>
  </r>
  <r>
    <s v="COM15121600161"/>
    <x v="4"/>
    <s v=" кв. 11"/>
    <x v="9"/>
    <x v="0"/>
    <n v="50.5"/>
    <n v="12743000"/>
    <n v="14042786"/>
    <n v="0.10199999999999999"/>
    <n v="278074.97029702971"/>
    <d v="2016-12-16T00:00:00"/>
    <d v="2017-02-07T10:00:00"/>
    <d v="2017-02-08T10:00:00"/>
    <d v="2017-02-14T10:00:00"/>
    <s v="Коляда Елена Николаевна"/>
  </r>
  <r>
    <s v="COM15121600166"/>
    <x v="4"/>
    <s v=" кв. 10"/>
    <x v="9"/>
    <x v="0"/>
    <n v="56.8"/>
    <n v="14332000"/>
    <n v="14360664"/>
    <n v="2E-3"/>
    <n v="252828.59154929579"/>
    <d v="2016-12-16T00:00:00"/>
    <d v="2017-02-07T10:00:00"/>
    <d v="2017-02-08T10:00:00"/>
    <d v="2017-02-14T10:00:00"/>
    <s v="Брычеев Сергей Вячеславович"/>
  </r>
  <r>
    <s v="COM15121600167"/>
    <x v="4"/>
    <s v=" кв. 24"/>
    <x v="0"/>
    <x v="1"/>
    <n v="72.2"/>
    <n v="20584000"/>
    <n v="20625168"/>
    <n v="2E-3"/>
    <n v="285667.1468144044"/>
    <d v="2016-12-16T00:00:00"/>
    <d v="2017-02-09T10:00:00"/>
    <d v="2017-02-10T10:00:00"/>
    <d v="2017-02-16T10:00:00"/>
    <s v="Серикова Майя Анатольевна"/>
  </r>
  <r>
    <s v="COM15121600165"/>
    <x v="4"/>
    <s v=" кв. 9"/>
    <x v="9"/>
    <x v="1"/>
    <n v="78.8"/>
    <n v="21154000"/>
    <n v="21196308"/>
    <n v="2E-3"/>
    <n v="268988.68020304572"/>
    <d v="2016-12-16T00:00:00"/>
    <d v="2017-02-07T10:00:00"/>
    <d v="2017-02-08T10:00:00"/>
    <d v="2017-02-14T10:00:00"/>
    <s v="Брычеев Сергей Вячеславович"/>
  </r>
  <r>
    <s v="COM15121600163"/>
    <x v="4"/>
    <s v=" кв. 23"/>
    <x v="0"/>
    <x v="0"/>
    <n v="50.7"/>
    <n v="12793000"/>
    <n v="13867612"/>
    <n v="8.4000000000000005E-2"/>
    <n v="273522.91913214989"/>
    <d v="2016-12-16T00:00:00"/>
    <d v="2017-02-09T10:00:00"/>
    <d v="2017-02-10T10:00:00"/>
    <d v="2017-02-16T10:00:00"/>
    <s v="Виноградова Елена Владимировна"/>
  </r>
  <r>
    <s v="COM15121600159"/>
    <x v="4"/>
    <s v=" кв. 8"/>
    <x v="4"/>
    <x v="1"/>
    <n v="71.7"/>
    <n v="20442000"/>
    <n v="20442000"/>
    <n v="0"/>
    <n v="285104.60251046024"/>
    <d v="2016-12-16T00:00:00"/>
    <d v="2017-02-07T10:00:00"/>
    <d v="2017-02-08T10:00:00"/>
    <d v="2017-02-14T10:00:00"/>
    <s v="Шептухин Иван Олегович"/>
  </r>
  <r>
    <s v="COM15121600157"/>
    <x v="4"/>
    <s v=" кв. 22"/>
    <x v="0"/>
    <x v="0"/>
    <n v="56.4"/>
    <n v="14231000"/>
    <n v="15767948"/>
    <n v="0.108"/>
    <n v="279573.54609929078"/>
    <d v="2016-12-16T00:00:00"/>
    <d v="2017-02-09T10:00:00"/>
    <d v="2017-02-10T10:00:00"/>
    <d v="2017-02-16T10:00:00"/>
    <s v="Енисейская Марина Анатольевна"/>
  </r>
  <r>
    <s v="COM15121600155"/>
    <x v="4"/>
    <s v=" кв. 7"/>
    <x v="4"/>
    <x v="0"/>
    <n v="50.3"/>
    <n v="12692000"/>
    <n v="12920456"/>
    <n v="1.7999999999999999E-2"/>
    <n v="256867.91252485092"/>
    <d v="2016-12-16T00:00:00"/>
    <d v="2017-02-07T10:00:00"/>
    <d v="2017-02-08T10:00:00"/>
    <d v="2017-02-14T10:00:00"/>
    <s v="Харьковая Анна Александровна"/>
  </r>
  <r>
    <s v="COM15121600153"/>
    <x v="4"/>
    <s v=" кв. 21"/>
    <x v="0"/>
    <x v="1"/>
    <n v="78.599999999999994"/>
    <n v="21755000"/>
    <n v="23843480"/>
    <n v="9.6000000000000002E-2"/>
    <n v="303352.16284987278"/>
    <d v="2016-12-16T00:00:00"/>
    <d v="2017-02-09T10:00:00"/>
    <d v="2017-02-10T10:00:00"/>
    <d v="2017-02-16T10:00:00"/>
    <s v="Трегубенко Михаил Михайлович"/>
  </r>
  <r>
    <s v="COM15121600150"/>
    <x v="4"/>
    <s v=" кв. 6"/>
    <x v="4"/>
    <x v="0"/>
    <n v="56.8"/>
    <n v="14332000"/>
    <n v="14332000"/>
    <n v="0"/>
    <n v="252323.94366197183"/>
    <d v="2016-12-16T00:00:00"/>
    <d v="2017-02-07T10:00:00"/>
    <d v="2017-02-08T10:00:00"/>
    <d v="2017-02-14T10:00:00"/>
    <s v="Бевз Марина Александровна"/>
  </r>
  <r>
    <s v="COM15121600144"/>
    <x v="4"/>
    <s v=" кв. 5"/>
    <x v="4"/>
    <x v="1"/>
    <n v="78.7"/>
    <n v="20493000"/>
    <n v="20493000"/>
    <n v="0"/>
    <n v="260393.90088945362"/>
    <d v="2016-12-16T00:00:00"/>
    <d v="2017-02-07T10:00:00"/>
    <d v="2017-02-08T10:00:00"/>
    <d v="2017-02-14T10:00:00"/>
    <s v="Бевз Марина Александровна"/>
  </r>
  <r>
    <s v="COM15121600142"/>
    <x v="4"/>
    <s v=" кв. 4"/>
    <x v="12"/>
    <x v="1"/>
    <n v="71.7"/>
    <n v="19845000"/>
    <n v="19884690"/>
    <n v="2E-3"/>
    <n v="277331.79916317988"/>
    <d v="2016-12-16T00:00:00"/>
    <d v="2017-02-07T10:00:00"/>
    <d v="2017-02-08T10:00:00"/>
    <d v="2017-02-14T10:00:00"/>
    <s v="Гринь Олег Сергеевич"/>
  </r>
  <r>
    <s v="COM15121600140"/>
    <x v="4"/>
    <s v=" кв. 3"/>
    <x v="12"/>
    <x v="0"/>
    <n v="50.7"/>
    <n v="12793000"/>
    <n v="14507262"/>
    <n v="0.13400000000000001"/>
    <n v="286139.2899408284"/>
    <d v="2016-12-16T00:00:00"/>
    <d v="2017-02-07T10:00:00"/>
    <d v="2017-02-08T10:00:00"/>
    <d v="2017-02-14T10:00:00"/>
    <s v="Осецкая Наталья Сергеевна"/>
  </r>
  <r>
    <s v="COM15121600138"/>
    <x v="4"/>
    <s v=" кв. 2"/>
    <x v="2"/>
    <x v="1"/>
    <n v="71.7"/>
    <n v="18112000"/>
    <n v="18148224"/>
    <n v="2E-3"/>
    <n v="253113.30543933052"/>
    <d v="2016-12-16T00:00:00"/>
    <d v="2017-02-07T10:00:00"/>
    <d v="2017-02-08T10:00:00"/>
    <d v="2017-02-14T10:00:00"/>
    <s v="Куланин Олег Михайлович"/>
  </r>
  <r>
    <s v="COM15121600137"/>
    <x v="4"/>
    <s v=" кв. 1"/>
    <x v="2"/>
    <x v="0"/>
    <n v="51"/>
    <n v="11324000"/>
    <n v="12456400"/>
    <n v="0.1"/>
    <n v="244243.13725490196"/>
    <d v="2016-12-16T00:00:00"/>
    <d v="2017-02-07T10:00:00"/>
    <d v="2017-02-08T10:00:00"/>
    <d v="2017-02-14T10:00:00"/>
    <s v="Куланин Олег Михайлович"/>
  </r>
  <r>
    <s v="COM15121600134"/>
    <x v="2"/>
    <s v=" кв. 72"/>
    <x v="2"/>
    <x v="0"/>
    <n v="50.9"/>
    <n v="11302000"/>
    <n v="12319180"/>
    <n v="0.09"/>
    <n v="242027.11198428291"/>
    <d v="2016-12-16T00:00:00"/>
    <d v="2017-01-31T10:00:00"/>
    <d v="2017-02-01T10:00:00"/>
    <d v="2017-02-07T10:00:00"/>
    <s v="Евсеев Антон Александрович"/>
  </r>
  <r>
    <s v="COM15121600132"/>
    <x v="2"/>
    <s v=" кв. 71"/>
    <x v="2"/>
    <x v="2"/>
    <n v="40"/>
    <n v="8796000"/>
    <n v="8796000"/>
    <n v="0"/>
    <n v="219900"/>
    <d v="2016-12-16T00:00:00"/>
    <d v="2017-01-31T10:00:00"/>
    <d v="2017-02-01T10:00:00"/>
    <d v="2017-02-07T10:00:00"/>
    <s v="Волков Сергей Владимирович"/>
  </r>
  <r>
    <s v="COM15121600130"/>
    <x v="2"/>
    <s v=" кв. 70"/>
    <x v="2"/>
    <x v="0"/>
    <n v="50"/>
    <n v="11102000"/>
    <n v="11768120"/>
    <n v="0.06"/>
    <n v="235362.4"/>
    <d v="2016-12-16T00:00:00"/>
    <d v="2017-01-31T10:00:00"/>
    <d v="2017-02-01T10:00:00"/>
    <d v="2017-02-07T10:00:00"/>
    <s v="Орлеанский Дмитрий Вячеславович"/>
  </r>
  <r>
    <s v="COM15121600128"/>
    <x v="2"/>
    <s v=" кв. 69"/>
    <x v="2"/>
    <x v="2"/>
    <n v="35.9"/>
    <n v="7895000"/>
    <n v="9000300"/>
    <n v="0.14000000000000001"/>
    <n v="250704.73537604458"/>
    <d v="2016-12-16T00:00:00"/>
    <d v="2017-01-31T10:00:00"/>
    <d v="2017-02-01T10:00:00"/>
    <d v="2017-02-07T10:00:00"/>
    <s v="Тихонова Анна Валентиновна"/>
  </r>
  <r>
    <s v="COM15121600126"/>
    <x v="2"/>
    <s v=" кв. 68"/>
    <x v="2"/>
    <x v="0"/>
    <n v="58.3"/>
    <n v="12945000"/>
    <n v="12996780"/>
    <n v="4.0000000000000001E-3"/>
    <n v="222929.3310463122"/>
    <d v="2016-12-16T00:00:00"/>
    <d v="2017-01-31T10:00:00"/>
    <d v="2017-02-01T10:00:00"/>
    <d v="2017-02-07T10:00:00"/>
    <s v="Лялина Елена Юрьевна"/>
  </r>
  <r>
    <s v="COM15121600125"/>
    <x v="2"/>
    <s v=" кв. 112"/>
    <x v="11"/>
    <x v="0"/>
    <n v="49.8"/>
    <n v="12566000"/>
    <n v="13822600"/>
    <n v="0.1"/>
    <n v="277562.24899598397"/>
    <d v="2016-12-16T00:00:00"/>
    <d v="2017-02-07T10:00:00"/>
    <d v="2017-02-08T10:00:00"/>
    <d v="2017-02-14T10:00:00"/>
    <s v="Гутник Екатерина Евгеньевна"/>
  </r>
  <r>
    <s v="COM15121600119"/>
    <x v="2"/>
    <s v=" кв. 110"/>
    <x v="11"/>
    <x v="0"/>
    <n v="58.2"/>
    <n v="14685000"/>
    <n v="16682160"/>
    <n v="0.13600000000000001"/>
    <n v="286635.05154639174"/>
    <d v="2016-12-16T00:00:00"/>
    <d v="2017-02-07T10:00:00"/>
    <d v="2017-02-08T10:00:00"/>
    <d v="2017-02-14T10:00:00"/>
    <s v="ЖУРАВЛЕВА МАРГАРИТА ГЕННАДЬЕВНА"/>
  </r>
  <r>
    <s v="COM15121600117"/>
    <x v="2"/>
    <s v=" кв. 67"/>
    <x v="2"/>
    <x v="0"/>
    <n v="56.3"/>
    <n v="12501000"/>
    <n v="12876030"/>
    <n v="0.03"/>
    <n v="228703.90763765541"/>
    <d v="2016-12-16T00:00:00"/>
    <d v="2017-01-31T10:00:00"/>
    <d v="2017-02-01T10:00:00"/>
    <d v="2017-02-07T10:00:00"/>
    <s v="Евсеев Антон Александрович"/>
  </r>
  <r>
    <s v="COM15121600116"/>
    <x v="2"/>
    <s v=" кв. 66"/>
    <x v="3"/>
    <x v="0"/>
    <n v="50.8"/>
    <n v="12818000"/>
    <n v="15202148"/>
    <n v="0.186"/>
    <n v="299254.88188976381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113"/>
    <x v="2"/>
    <s v=" кв. 65"/>
    <x v="3"/>
    <x v="2"/>
    <n v="39.799999999999997"/>
    <n v="9946000"/>
    <n v="10841140"/>
    <n v="0.09"/>
    <n v="272390.45226130658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111"/>
    <x v="2"/>
    <s v=" кв. 111"/>
    <x v="11"/>
    <x v="2"/>
    <n v="35.799999999999997"/>
    <n v="8946000"/>
    <n v="10627848"/>
    <n v="0.188"/>
    <n v="296867.26256983244"/>
    <d v="2016-12-16T00:00:00"/>
    <d v="2017-02-07T10:00:00"/>
    <d v="2017-02-08T10:00:00"/>
    <d v="2017-02-14T10:00:00"/>
    <s v="Белых Илья Григорьевич"/>
  </r>
  <r>
    <s v="COM15121600109"/>
    <x v="2"/>
    <s v=" кв. 64"/>
    <x v="3"/>
    <x v="0"/>
    <n v="49.3"/>
    <n v="12440000"/>
    <n v="13907920"/>
    <n v="0.11799999999999999"/>
    <n v="282107.91075050714"/>
    <d v="2016-12-16T00:00:00"/>
    <d v="2017-01-31T10:00:00"/>
    <d v="2017-02-01T10:00:00"/>
    <d v="2017-02-07T10:00:00"/>
    <s v="Ковальчук Сергей Александрович"/>
  </r>
  <r>
    <s v="COM15121600107"/>
    <x v="2"/>
    <s v=" кв. 109"/>
    <x v="11"/>
    <x v="0"/>
    <n v="56.3"/>
    <n v="14206000"/>
    <n v="16052780"/>
    <n v="0.13"/>
    <n v="285129.30728241563"/>
    <d v="2016-12-16T00:00:00"/>
    <d v="2017-02-07T10:00:00"/>
    <d v="2017-02-08T10:00:00"/>
    <d v="2017-02-14T10:00:00"/>
    <s v="Нигаметзянов Марат Рашитович"/>
  </r>
  <r>
    <s v="COM15121600106"/>
    <x v="2"/>
    <s v=" кв. 63"/>
    <x v="3"/>
    <x v="2"/>
    <n v="36.4"/>
    <n v="9096000"/>
    <n v="9969216"/>
    <n v="9.6000000000000002E-2"/>
    <n v="273879.56043956045"/>
    <d v="2016-12-16T00:00:00"/>
    <d v="2017-01-31T10:00:00"/>
    <d v="2017-02-01T10:00:00"/>
    <d v="2017-02-07T10:00:00"/>
    <s v="Беляева Мария Алексеевна"/>
  </r>
  <r>
    <s v="COM15121600104"/>
    <x v="2"/>
    <s v=" кв. 104"/>
    <x v="0"/>
    <x v="0"/>
    <n v="58.3"/>
    <n v="14711000"/>
    <n v="16917650"/>
    <n v="0.15"/>
    <n v="290182.6758147513"/>
    <d v="2016-12-16T00:00:00"/>
    <d v="2017-02-07T10:00:00"/>
    <d v="2017-02-08T10:00:00"/>
    <d v="2017-02-14T10:00:00"/>
    <s v="Климов Виктор Владимирович"/>
  </r>
  <r>
    <s v="COM15121600102"/>
    <x v="2"/>
    <s v=" кв. 62"/>
    <x v="3"/>
    <x v="0"/>
    <n v="58.3"/>
    <n v="14711000"/>
    <n v="16417476"/>
    <n v="0.11600000000000001"/>
    <n v="281603.36192109779"/>
    <d v="2016-12-16T00:00:00"/>
    <d v="2017-01-31T10:00:00"/>
    <d v="2017-02-01T10:00:00"/>
    <d v="2017-02-07T10:00:00"/>
    <s v="Баранова Людмила Ивановна"/>
  </r>
  <r>
    <s v="COM15121600101"/>
    <x v="2"/>
    <s v=" кв. 61"/>
    <x v="3"/>
    <x v="0"/>
    <n v="56.2"/>
    <n v="14181000"/>
    <n v="15712548"/>
    <n v="0.108"/>
    <n v="279582.70462633448"/>
    <d v="2016-12-16T00:00:00"/>
    <d v="2017-01-31T10:00:00"/>
    <d v="2017-02-01T10:00:00"/>
    <d v="2017-02-07T10:00:00"/>
    <s v="Цотадзе Нино Юрьевна"/>
  </r>
  <r>
    <s v="COM15121600096"/>
    <x v="2"/>
    <s v=" кв. 103"/>
    <x v="0"/>
    <x v="0"/>
    <n v="56.2"/>
    <n v="14181000"/>
    <n v="14209362"/>
    <n v="2E-3"/>
    <n v="252835.6227758007"/>
    <d v="2016-12-16T00:00:00"/>
    <d v="2017-02-07T10:00:00"/>
    <d v="2017-02-08T10:00:00"/>
    <d v="2017-02-14T10:00:00"/>
    <s v="Климов Виктор Владимирович"/>
  </r>
  <r>
    <s v="COM15121600094"/>
    <x v="2"/>
    <s v=" кв. 60"/>
    <x v="7"/>
    <x v="0"/>
    <n v="50.7"/>
    <n v="12793000"/>
    <n v="14276988"/>
    <n v="0.11600000000000001"/>
    <n v="281597.39644970413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093"/>
    <x v="2"/>
    <s v=" кв. 102"/>
    <x v="1"/>
    <x v="0"/>
    <n v="50.6"/>
    <n v="12768000"/>
    <n v="15628032"/>
    <n v="0.224"/>
    <n v="308854.38735177863"/>
    <d v="2016-12-16T00:00:00"/>
    <d v="2017-01-31T10:00:00"/>
    <d v="2017-02-01T10:00:00"/>
    <d v="2017-02-07T10:00:00"/>
    <s v="Орлов Михаил Эргешевич"/>
  </r>
  <r>
    <s v="COM15121600091"/>
    <x v="2"/>
    <s v=" кв. 59"/>
    <x v="7"/>
    <x v="2"/>
    <n v="40"/>
    <n v="9996000"/>
    <n v="10535784"/>
    <n v="5.3999999999999999E-2"/>
    <n v="263394.59999999998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089"/>
    <x v="2"/>
    <s v=" кв. 58"/>
    <x v="7"/>
    <x v="0"/>
    <n v="49.3"/>
    <n v="12440000"/>
    <n v="13659120"/>
    <n v="9.8000000000000004E-2"/>
    <n v="277061.25760649086"/>
    <d v="2016-12-16T00:00:00"/>
    <d v="2017-01-31T10:00:00"/>
    <d v="2017-02-01T10:00:00"/>
    <d v="2017-02-07T10:00:00"/>
    <s v="Орехов Олег Сергеевич"/>
  </r>
  <r>
    <s v="COM15121600087"/>
    <x v="2"/>
    <s v=" кв. 101"/>
    <x v="1"/>
    <x v="2"/>
    <n v="39.9"/>
    <n v="9971000"/>
    <n v="11247288"/>
    <n v="0.128"/>
    <n v="281886.9172932331"/>
    <d v="2016-12-16T00:00:00"/>
    <d v="2017-01-31T10:00:00"/>
    <d v="2017-02-01T10:00:00"/>
    <d v="2017-02-07T10:00:00"/>
    <s v="Орлов Михаил Эргешевич"/>
  </r>
  <r>
    <s v="COM15121600086"/>
    <x v="2"/>
    <s v=" кв. 96"/>
    <x v="10"/>
    <x v="0"/>
    <n v="50.5"/>
    <n v="12743000"/>
    <n v="13507580"/>
    <n v="0.06"/>
    <n v="267476.8316831683"/>
    <d v="2016-12-16T00:00:00"/>
    <d v="2017-01-31T10:00:00"/>
    <d v="2017-02-01T10:00:00"/>
    <d v="2017-02-07T10:00:00"/>
    <s v="Чикунова Ольга Афанасьевна"/>
  </r>
  <r>
    <s v="COM15121600084"/>
    <x v="2"/>
    <s v=" кв. 95"/>
    <x v="10"/>
    <x v="2"/>
    <n v="39.799999999999997"/>
    <n v="9946000"/>
    <n v="10323948"/>
    <n v="3.7999999999999999E-2"/>
    <n v="259395.67839195981"/>
    <d v="2016-12-16T00:00:00"/>
    <d v="2017-01-31T10:00:00"/>
    <d v="2017-02-01T10:00:00"/>
    <d v="2017-02-07T10:00:00"/>
    <s v="Метальников Александр Сергеевич"/>
  </r>
  <r>
    <s v="COM15121600083"/>
    <x v="2"/>
    <s v=" кв. 94"/>
    <x v="10"/>
    <x v="0"/>
    <n v="49.7"/>
    <n v="12541000"/>
    <n v="13820182"/>
    <n v="0.10199999999999999"/>
    <n v="278072.0724346076"/>
    <d v="2016-12-16T00:00:00"/>
    <d v="2017-01-31T10:00:00"/>
    <d v="2017-02-01T10:00:00"/>
    <d v="2017-02-07T10:00:00"/>
    <s v="Романов Михаил Фролович"/>
  </r>
  <r>
    <s v="COM15121600081"/>
    <x v="2"/>
    <s v=" кв. 57"/>
    <x v="7"/>
    <x v="2"/>
    <n v="36.299999999999997"/>
    <n v="9071000"/>
    <n v="9851106"/>
    <n v="8.5999999999999993E-2"/>
    <n v="271380.3305785124"/>
    <d v="2016-12-16T00:00:00"/>
    <d v="2017-01-31T10:00:00"/>
    <d v="2017-02-01T10:00:00"/>
    <d v="2017-02-07T10:00:00"/>
    <s v="Общество с ограниченной ответственностью «ЭНЕРГОЭФФЕКТИВНОСТЬ ИПУ»"/>
  </r>
  <r>
    <s v="COM15121600079"/>
    <x v="2"/>
    <s v=" кв. 56"/>
    <x v="7"/>
    <x v="0"/>
    <n v="58.4"/>
    <n v="14736000"/>
    <n v="16415904"/>
    <n v="0.114"/>
    <n v="281094.24657534249"/>
    <d v="2016-12-16T00:00:00"/>
    <d v="2017-01-31T10:00:00"/>
    <d v="2017-02-01T10:00:00"/>
    <d v="2017-02-07T10:00:00"/>
    <s v="Баранова Людмила Ивановна"/>
  </r>
  <r>
    <s v="COM15121600077"/>
    <x v="2"/>
    <s v=" кв. 93"/>
    <x v="10"/>
    <x v="2"/>
    <n v="35.9"/>
    <n v="8971000"/>
    <n v="9258072"/>
    <n v="3.2000000000000001E-2"/>
    <n v="257885.0139275766"/>
    <d v="2016-12-16T00:00:00"/>
    <d v="2017-01-31T10:00:00"/>
    <d v="2017-02-01T10:00:00"/>
    <d v="2017-02-07T10:00:00"/>
    <s v="Якушков Николай Владимирович"/>
  </r>
  <r>
    <s v="COM15121600073"/>
    <x v="2"/>
    <s v=" кв. 55"/>
    <x v="7"/>
    <x v="0"/>
    <n v="56.2"/>
    <n v="14181000"/>
    <n v="15655824"/>
    <n v="0.104"/>
    <n v="278573.38078291813"/>
    <d v="2016-12-16T00:00:00"/>
    <d v="2017-01-31T10:00:00"/>
    <d v="2017-02-01T10:00:00"/>
    <d v="2017-02-07T10:00:00"/>
    <s v="Исаков Евгений Витальевич"/>
  </r>
  <r>
    <s v="COM15121600072"/>
    <x v="2"/>
    <s v=" кв. 54"/>
    <x v="8"/>
    <x v="0"/>
    <n v="50.9"/>
    <n v="12843000"/>
    <n v="14101614"/>
    <n v="9.8000000000000004E-2"/>
    <n v="277045.46168958745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070"/>
    <x v="2"/>
    <s v=" кв. 92"/>
    <x v="10"/>
    <x v="0"/>
    <n v="58.3"/>
    <n v="14711000"/>
    <n v="16064412"/>
    <n v="9.1999999999999998E-2"/>
    <n v="275547.37564322469"/>
    <d v="2016-12-16T00:00:00"/>
    <d v="2017-01-31T10:00:00"/>
    <d v="2017-02-01T10:00:00"/>
    <d v="2017-02-07T10:00:00"/>
    <s v="Обозный Андрей Андреевич"/>
  </r>
  <r>
    <s v="COM15121600068"/>
    <x v="2"/>
    <s v=" кв. 91"/>
    <x v="10"/>
    <x v="0"/>
    <n v="56.1"/>
    <n v="14156000"/>
    <n v="14410808"/>
    <n v="1.7999999999999999E-2"/>
    <n v="256877.14795008913"/>
    <d v="2016-12-16T00:00:00"/>
    <d v="2017-01-31T10:00:00"/>
    <d v="2017-02-01T10:00:00"/>
    <d v="2017-02-07T10:00:00"/>
    <s v="Орлова Ольга Анатольевна"/>
  </r>
  <r>
    <s v="COM15121600066"/>
    <x v="2"/>
    <s v=" кв. 53"/>
    <x v="8"/>
    <x v="2"/>
    <n v="39.799999999999997"/>
    <n v="9946000"/>
    <n v="10801356"/>
    <n v="8.5999999999999993E-2"/>
    <n v="271390.85427135683"/>
    <d v="2016-12-16T00:00:00"/>
    <d v="2017-01-31T10:00:00"/>
    <d v="2017-02-01T10:00:00"/>
    <d v="2017-02-07T10:00:00"/>
    <s v="Общество с ограниченной ответственностью 'КадастрСервис'"/>
  </r>
  <r>
    <s v="COM15121600064"/>
    <x v="2"/>
    <s v=" кв. 52"/>
    <x v="8"/>
    <x v="0"/>
    <n v="49.3"/>
    <n v="12440000"/>
    <n v="14082080"/>
    <n v="0.13200000000000001"/>
    <n v="285640.56795131846"/>
    <d v="2016-12-16T00:00:00"/>
    <d v="2017-01-31T10:00:00"/>
    <d v="2017-02-01T10:00:00"/>
    <d v="2017-02-07T10:00:00"/>
    <s v="Чугунов Алексей Андреевич"/>
  </r>
  <r>
    <s v="COM15121600062"/>
    <x v="2"/>
    <s v=" кв. 90"/>
    <x v="9"/>
    <x v="0"/>
    <n v="50.8"/>
    <n v="12818000"/>
    <n v="13817804"/>
    <n v="7.8E-2"/>
    <n v="272004.0157480315"/>
    <d v="2016-12-16T00:00:00"/>
    <d v="2017-01-31T10:00:00"/>
    <d v="2017-02-01T10:00:00"/>
    <d v="2017-02-07T10:00:00"/>
    <s v="Михнев Андрей Владиславович"/>
  </r>
  <r>
    <s v="COM15121600061"/>
    <x v="2"/>
    <s v=" кв. 51"/>
    <x v="8"/>
    <x v="2"/>
    <n v="36.4"/>
    <n v="9096000"/>
    <n v="9932832"/>
    <n v="9.1999999999999998E-2"/>
    <n v="272880"/>
    <d v="2016-12-16T00:00:00"/>
    <d v="2017-01-31T10:00:00"/>
    <d v="2017-02-01T10:00:00"/>
    <d v="2017-02-07T10:00:00"/>
    <s v="Климанова Алёна Александровна"/>
  </r>
  <r>
    <s v="COM15121600059"/>
    <x v="2"/>
    <s v=" кв. 89"/>
    <x v="9"/>
    <x v="2"/>
    <n v="39.700000000000003"/>
    <n v="9921000"/>
    <n v="9921000"/>
    <n v="0"/>
    <n v="249899.24433249369"/>
    <d v="2016-12-16T00:00:00"/>
    <d v="2017-01-31T10:00:00"/>
    <d v="2017-02-01T10:00:00"/>
    <d v="2017-02-07T10:00:00"/>
    <s v="Михнев Андрей Владиславович"/>
  </r>
  <r>
    <s v="COM15121600057"/>
    <x v="5"/>
    <s v=" кв. 90"/>
    <x v="1"/>
    <x v="0"/>
    <n v="57.2"/>
    <n v="14433000"/>
    <n v="16742280"/>
    <n v="0.16"/>
    <n v="292697.2027972028"/>
    <d v="2016-12-16T00:00:00"/>
    <d v="2017-01-31T10:00:00"/>
    <d v="2017-02-01T10:00:00"/>
    <d v="2017-02-07T10:00:00"/>
    <s v="Горина Галина Алексеевна"/>
  </r>
  <r>
    <s v="COM15121600054"/>
    <x v="5"/>
    <s v=" кв. 85"/>
    <x v="10"/>
    <x v="0"/>
    <n v="59"/>
    <n v="14887000"/>
    <n v="14976322"/>
    <n v="6.0000000000000001E-3"/>
    <n v="253835.96610169491"/>
    <d v="2016-12-16T00:00:00"/>
    <d v="2017-01-31T10:00:00"/>
    <d v="2017-02-01T10:00:00"/>
    <d v="2017-02-07T10:00:00"/>
    <s v="Лазарев Александр Владимирович"/>
  </r>
  <r>
    <s v="COM15121600052"/>
    <x v="2"/>
    <s v=" кв. 88"/>
    <x v="9"/>
    <x v="0"/>
    <n v="49.9"/>
    <n v="12591000"/>
    <n v="13824918"/>
    <n v="9.8000000000000004E-2"/>
    <n v="277052.46492985974"/>
    <d v="2016-12-16T00:00:00"/>
    <d v="2017-01-31T10:00:00"/>
    <d v="2017-02-01T10:00:00"/>
    <d v="2017-02-07T10:00:00"/>
    <s v="Спицин Иван Алексеевич"/>
  </r>
  <r>
    <s v="COM15121600050"/>
    <x v="5"/>
    <s v=" кв. 63"/>
    <x v="12"/>
    <x v="2"/>
    <n v="40.299999999999997"/>
    <n v="10071000"/>
    <n v="10071000"/>
    <n v="0"/>
    <n v="249900.74441687347"/>
    <d v="2016-12-16T00:00:00"/>
    <d v="2017-01-31T10:00:00"/>
    <d v="2017-02-01T10:00:00"/>
    <d v="2017-02-07T10:00:00"/>
    <s v="Ким Алла Юрьевна"/>
  </r>
  <r>
    <s v="COM15121600048"/>
    <x v="2"/>
    <s v=" кв. 87"/>
    <x v="9"/>
    <x v="2"/>
    <n v="35.9"/>
    <n v="8971000"/>
    <n v="10083404"/>
    <n v="0.124"/>
    <n v="280874.76323119778"/>
    <d v="2016-12-16T00:00:00"/>
    <d v="2017-01-31T10:00:00"/>
    <d v="2017-02-01T10:00:00"/>
    <d v="2017-02-07T10:00:00"/>
    <s v="Лялина Елена Юрьевна"/>
  </r>
  <r>
    <s v="COM15121600047"/>
    <x v="5"/>
    <s v=" кв. 41"/>
    <x v="8"/>
    <x v="0"/>
    <n v="59.6"/>
    <n v="15039000"/>
    <n v="15069078"/>
    <n v="2E-3"/>
    <n v="252836.87919463086"/>
    <d v="2016-12-16T00:00:00"/>
    <d v="2017-01-31T10:00:00"/>
    <d v="2017-02-01T10:00:00"/>
    <d v="2017-02-07T10:00:00"/>
    <s v="Ким Алла Юрьевна"/>
  </r>
  <r>
    <s v="COM15121600045"/>
    <x v="2"/>
    <s v=" кв. 86"/>
    <x v="9"/>
    <x v="0"/>
    <n v="58.1"/>
    <n v="14660000"/>
    <n v="16595120"/>
    <n v="0.13200000000000001"/>
    <n v="285630.29259896727"/>
    <d v="2016-12-16T00:00:00"/>
    <d v="2017-01-31T10:00:00"/>
    <d v="2017-02-01T10:00:00"/>
    <d v="2017-02-07T10:00:00"/>
    <s v="Староверов Александр Викторович"/>
  </r>
  <r>
    <s v="COM15121600043"/>
    <x v="5"/>
    <s v=" кв. 40"/>
    <x v="11"/>
    <x v="0"/>
    <n v="61.1"/>
    <n v="15417000"/>
    <n v="17143704"/>
    <n v="0.112"/>
    <n v="280584.35351882159"/>
    <d v="2016-12-16T00:00:00"/>
    <d v="2017-01-31T10:00:00"/>
    <d v="2017-02-01T10:00:00"/>
    <d v="2017-02-07T10:00:00"/>
    <s v="Обозный Андрей Андреевич"/>
  </r>
  <r>
    <s v="COM15121600042"/>
    <x v="5"/>
    <s v=" кв. 36"/>
    <x v="11"/>
    <x v="0"/>
    <n v="60.1"/>
    <n v="15165000"/>
    <n v="15195330"/>
    <n v="2E-3"/>
    <n v="252834.1098169717"/>
    <d v="2016-12-16T00:00:00"/>
    <d v="2017-01-31T10:00:00"/>
    <d v="2017-02-01T10:00:00"/>
    <d v="2017-02-07T10:00:00"/>
    <s v="Лебедь Александр Александрович"/>
  </r>
  <r>
    <s v="COM15121600040"/>
    <x v="2"/>
    <s v=" кв. 85"/>
    <x v="9"/>
    <x v="0"/>
    <n v="56.1"/>
    <n v="14156000"/>
    <n v="15175232"/>
    <n v="7.1999999999999995E-2"/>
    <n v="270503.24420677358"/>
    <d v="2016-12-16T00:00:00"/>
    <d v="2017-01-31T10:00:00"/>
    <d v="2017-02-01T10:00:00"/>
    <d v="2017-02-07T10:00:00"/>
    <s v="Староверов Александр Викторович"/>
  </r>
  <r>
    <s v="COM15121600038"/>
    <x v="5"/>
    <s v=" кв. 21"/>
    <x v="10"/>
    <x v="0"/>
    <n v="58.8"/>
    <n v="14837000"/>
    <n v="15015044"/>
    <n v="1.2E-2"/>
    <n v="255357.8911564626"/>
    <d v="2016-12-16T00:00:00"/>
    <d v="2017-01-31T10:00:00"/>
    <d v="2017-02-01T10:00:00"/>
    <d v="2017-02-07T10:00:00"/>
    <s v="Харьковая Анна Александровна"/>
  </r>
  <r>
    <s v="COM15121600036"/>
    <x v="2"/>
    <s v=" кв. 84"/>
    <x v="4"/>
    <x v="0"/>
    <n v="50.8"/>
    <n v="12818000"/>
    <n v="15073968"/>
    <n v="0.17599999999999999"/>
    <n v="296731.6535433071"/>
    <d v="2016-12-16T00:00:00"/>
    <d v="2017-01-31T10:00:00"/>
    <d v="2017-02-01T10:00:00"/>
    <d v="2017-02-07T10:00:00"/>
    <s v="Родионова Екатерина Владиславовна"/>
  </r>
  <r>
    <s v="COM15121600034"/>
    <x v="5"/>
    <s v=" кв. 19"/>
    <x v="9"/>
    <x v="0"/>
    <n v="50.9"/>
    <n v="12843000"/>
    <n v="14024556"/>
    <n v="9.1999999999999998E-2"/>
    <n v="275531.55206286837"/>
    <d v="2016-12-16T00:00:00"/>
    <d v="2017-01-31T10:00:00"/>
    <d v="2017-02-01T10:00:00"/>
    <d v="2017-02-07T10:00:00"/>
    <s v="Коренюшкин Антон Васильевич"/>
  </r>
  <r>
    <s v="COM15121600032"/>
    <x v="2"/>
    <s v=" кв. 83"/>
    <x v="4"/>
    <x v="2"/>
    <n v="39.9"/>
    <n v="9971000"/>
    <n v="10928216"/>
    <n v="9.6000000000000002E-2"/>
    <n v="273890.12531328324"/>
    <d v="2016-12-16T00:00:00"/>
    <d v="2017-01-31T10:00:00"/>
    <d v="2017-02-01T10:00:00"/>
    <d v="2017-02-07T10:00:00"/>
    <s v="Родионова Екатерина Владиславовна"/>
  </r>
  <r>
    <s v="COM15121600031"/>
    <x v="2"/>
    <s v=" кв. 76"/>
    <x v="12"/>
    <x v="0"/>
    <n v="50"/>
    <n v="12616000"/>
    <n v="13827136"/>
    <n v="9.6000000000000002E-2"/>
    <n v="276542.71999999997"/>
    <d v="2016-12-16T00:00:00"/>
    <d v="2017-01-31T10:00:00"/>
    <d v="2017-02-01T10:00:00"/>
    <d v="2017-02-07T10:00:00"/>
    <s v="Бадич Денис Борисович"/>
  </r>
  <r>
    <s v="COM15121600029"/>
    <x v="2"/>
    <s v=" кв. 75"/>
    <x v="12"/>
    <x v="2"/>
    <n v="35.799999999999997"/>
    <n v="8946000"/>
    <n v="9715356"/>
    <n v="8.5999999999999993E-2"/>
    <n v="271378.65921787714"/>
    <d v="2016-12-16T00:00:00"/>
    <d v="2017-01-31T10:00:00"/>
    <d v="2017-02-01T10:00:00"/>
    <d v="2017-02-07T10:00:00"/>
    <s v="Лялина Елена Юрьевна"/>
  </r>
  <r>
    <s v="COM15121600027"/>
    <x v="2"/>
    <s v=" кв. 74"/>
    <x v="12"/>
    <x v="0"/>
    <n v="58.1"/>
    <n v="14660000"/>
    <n v="16243280"/>
    <n v="0.108"/>
    <n v="279574.52667814115"/>
    <d v="2016-12-16T00:00:00"/>
    <d v="2017-01-31T10:00:00"/>
    <d v="2017-02-01T10:00:00"/>
    <d v="2017-02-07T10:00:00"/>
    <s v="Староверов Александр Викторович"/>
  </r>
  <r>
    <s v="COM15121600026"/>
    <x v="2"/>
    <s v=" кв. 73"/>
    <x v="12"/>
    <x v="0"/>
    <n v="56.3"/>
    <n v="14206000"/>
    <n v="14206000"/>
    <n v="0"/>
    <n v="252326.82060390766"/>
    <d v="2016-12-16T00:00:00"/>
    <d v="2017-01-31T10:00:00"/>
    <d v="2017-02-01T10:00:00"/>
    <d v="2017-02-07T10:00:00"/>
    <s v="Староверов Александр Викторович"/>
  </r>
  <r>
    <m/>
    <x v="6"/>
    <m/>
    <x v="13"/>
    <x v="3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17" firstHeaderRow="0" firstDataRow="1" firstDataCol="1"/>
  <pivotFields count="15">
    <pivotField showAll="0"/>
    <pivotField axis="axisRow" showAll="0" defaultSubtotal="0">
      <items count="7">
        <item sd="0" x="5"/>
        <item sd="0" x="2"/>
        <item sd="0" x="1"/>
        <item sd="0" x="0"/>
        <item sd="0" x="4"/>
        <item sd="0" x="3"/>
        <item x="6"/>
      </items>
    </pivotField>
    <pivotField showAll="0" defaultSubtotal="0"/>
    <pivotField axis="axisRow" showAll="0" defaultSubtotal="0">
      <items count="15">
        <item sd="0" x="2"/>
        <item sd="0" x="12"/>
        <item sd="0" x="4"/>
        <item sd="0" x="9"/>
        <item sd="0" x="10"/>
        <item sd="0" x="1"/>
        <item sd="0" x="0"/>
        <item sd="0" x="11"/>
        <item h="1" sd="0" m="1" x="14"/>
        <item h="1" sd="0" x="13"/>
        <item sd="0" x="8"/>
        <item sd="0" x="7"/>
        <item sd="0" x="3"/>
        <item sd="0" x="6"/>
        <item sd="0" x="5"/>
      </items>
    </pivotField>
    <pivotField axis="axisRow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3">
    <field x="3"/>
    <field x="1"/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Минимум" fld="9" subtotal="min" baseField="4" baseItem="0"/>
    <dataField name="Максимум" fld="9" subtotal="max" baseField="4" baseItem="0"/>
    <dataField name="Среднее" fld="9" subtotal="average" baseField="4" baseItem="0" numFmtId="166"/>
  </dataFields>
  <formats count="2">
    <format dxfId="259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5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3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10" firstHeaderRow="0" firstDataRow="1" firstDataCol="1"/>
  <pivotFields count="15">
    <pivotField showAll="0"/>
    <pivotField axis="axisRow" showAll="0" defaultSubtotal="0">
      <items count="7">
        <item sd="0" x="5"/>
        <item sd="0" x="2"/>
        <item sd="0" x="1"/>
        <item sd="0" x="0"/>
        <item sd="0" x="4"/>
        <item sd="0" x="3"/>
        <item x="6"/>
      </items>
    </pivotField>
    <pivotField showAll="0" defaultSubtotal="0"/>
    <pivotField axis="axisRow" showAll="0" defaultSubtotal="0">
      <items count="15">
        <item sd="0" x="2"/>
        <item sd="0" x="12"/>
        <item sd="0" x="4"/>
        <item sd="0" x="9"/>
        <item sd="0" x="10"/>
        <item sd="0" x="1"/>
        <item sd="0" x="0"/>
        <item sd="0" x="11"/>
        <item h="1" sd="0" m="1" x="14"/>
        <item h="1" sd="0" x="13"/>
        <item sd="0" x="8"/>
        <item sd="0" x="7"/>
        <item sd="0" x="3"/>
        <item sd="0" x="6"/>
        <item sd="0" x="5"/>
      </items>
    </pivotField>
    <pivotField axis="axisRow" showAll="0" defaultSubtotal="0">
      <items count="4">
        <item x="2"/>
        <item x="0"/>
        <item x="1"/>
        <item x="3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3">
    <field x="1"/>
    <field x="3"/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Минимум" fld="9" subtotal="min" baseField="4" baseItem="0"/>
    <dataField name="Максимум" fld="9" subtotal="max" baseField="4" baseItem="0"/>
    <dataField name="Среднее" fld="9" subtotal="average" baseField="4" baseItem="0" numFmtId="166"/>
  </dataFields>
  <formats count="2">
    <format dxfId="7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7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3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7" firstHeaderRow="0" firstDataRow="1" firstDataCol="1"/>
  <pivotFields count="15">
    <pivotField showAll="0"/>
    <pivotField axis="axisRow" showAll="0" defaultSubtotal="0">
      <items count="7">
        <item sd="0" x="5"/>
        <item sd="0" x="2"/>
        <item sd="0" x="1"/>
        <item sd="0" x="0"/>
        <item sd="0" x="4"/>
        <item sd="0" x="3"/>
        <item x="6"/>
      </items>
    </pivotField>
    <pivotField showAll="0" defaultSubtotal="0"/>
    <pivotField axis="axisRow" showAll="0" defaultSubtotal="0">
      <items count="15">
        <item sd="0" x="2"/>
        <item sd="0" x="12"/>
        <item sd="0" x="4"/>
        <item sd="0" x="9"/>
        <item sd="0" x="10"/>
        <item sd="0" x="1"/>
        <item sd="0" x="0"/>
        <item sd="0" x="11"/>
        <item h="1" sd="0" m="1" x="14"/>
        <item h="1" sd="0" x="13"/>
        <item sd="0" x="8"/>
        <item sd="0" x="7"/>
        <item sd="0" x="3"/>
        <item sd="0" x="6"/>
        <item sd="0" x="5"/>
      </items>
    </pivotField>
    <pivotField axis="axisRow" showAll="0" defaultSubtotal="0">
      <items count="4">
        <item sd="0" x="2"/>
        <item sd="0" x="0"/>
        <item sd="0" x="1"/>
        <item x="3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3">
    <field x="4"/>
    <field x="3"/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Минимум" fld="9" subtotal="min" baseField="4" baseItem="0"/>
    <dataField name="Максимум" fld="9" subtotal="max" baseField="4" baseItem="0"/>
    <dataField name="Среднее" fld="9" subtotal="average" baseField="4" baseItem="0" numFmtId="166"/>
  </dataFields>
  <formats count="2">
    <format dxfId="1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workbookViewId="0">
      <selection activeCell="G18" sqref="G18"/>
    </sheetView>
  </sheetViews>
  <sheetFormatPr defaultRowHeight="15" x14ac:dyDescent="0.25"/>
  <cols>
    <col min="1" max="1" width="18.7109375" bestFit="1" customWidth="1"/>
    <col min="2" max="2" width="10.140625" customWidth="1"/>
    <col min="3" max="3" width="9.7109375" customWidth="1"/>
    <col min="4" max="4" width="12.7109375" bestFit="1" customWidth="1"/>
    <col min="5" max="5" width="6.85546875" customWidth="1"/>
    <col min="6" max="6" width="7" customWidth="1"/>
    <col min="7" max="7" width="15.85546875" style="2" customWidth="1"/>
    <col min="8" max="8" width="16.5703125" customWidth="1"/>
    <col min="9" max="9" width="7.7109375" style="2" customWidth="1"/>
    <col min="10" max="10" width="13.28515625" style="2" customWidth="1"/>
    <col min="11" max="11" width="10.28515625" customWidth="1"/>
    <col min="12" max="12" width="13.5703125" customWidth="1"/>
    <col min="13" max="13" width="12" customWidth="1"/>
    <col min="14" max="14" width="16" customWidth="1"/>
  </cols>
  <sheetData>
    <row r="1" spans="1:14" ht="60" x14ac:dyDescent="0.25">
      <c r="A1" s="8" t="s">
        <v>0</v>
      </c>
      <c r="B1" s="8" t="s">
        <v>264</v>
      </c>
      <c r="C1" s="8" t="s">
        <v>265</v>
      </c>
      <c r="D1" s="8" t="s">
        <v>137</v>
      </c>
      <c r="E1" s="8" t="s">
        <v>267</v>
      </c>
      <c r="F1" s="8" t="s">
        <v>129</v>
      </c>
      <c r="G1" s="9" t="s">
        <v>1</v>
      </c>
      <c r="H1" s="8" t="s">
        <v>6</v>
      </c>
      <c r="I1" s="9" t="s">
        <v>130</v>
      </c>
      <c r="J1" s="9" t="s">
        <v>131</v>
      </c>
      <c r="K1" s="8" t="s">
        <v>2</v>
      </c>
      <c r="L1" s="8" t="s">
        <v>3</v>
      </c>
      <c r="M1" s="8" t="s">
        <v>4</v>
      </c>
      <c r="N1" s="8" t="s">
        <v>5</v>
      </c>
    </row>
    <row r="2" spans="1:14" x14ac:dyDescent="0.25">
      <c r="A2" t="s">
        <v>7</v>
      </c>
      <c r="B2" t="s">
        <v>151</v>
      </c>
      <c r="C2" t="s">
        <v>152</v>
      </c>
      <c r="D2" t="s">
        <v>150</v>
      </c>
      <c r="E2">
        <v>2</v>
      </c>
      <c r="F2">
        <v>56.2</v>
      </c>
      <c r="G2" s="2">
        <v>14181000</v>
      </c>
      <c r="H2" s="2">
        <v>14663154</v>
      </c>
      <c r="I2" s="3">
        <f>(H2-G2)/G2</f>
        <v>3.4000000000000002E-2</v>
      </c>
      <c r="J2" s="4">
        <f>H2/F2</f>
        <v>260910.21352313165</v>
      </c>
      <c r="K2" s="1">
        <v>42720</v>
      </c>
      <c r="L2" s="1">
        <v>42773.416666666664</v>
      </c>
      <c r="M2" s="1">
        <v>42774.416666666664</v>
      </c>
      <c r="N2" s="1">
        <v>42780.416666666664</v>
      </c>
    </row>
    <row r="3" spans="1:14" x14ac:dyDescent="0.25">
      <c r="A3" t="s">
        <v>8</v>
      </c>
      <c r="B3" t="s">
        <v>151</v>
      </c>
      <c r="C3" t="s">
        <v>153</v>
      </c>
      <c r="D3" t="s">
        <v>147</v>
      </c>
      <c r="E3">
        <v>2</v>
      </c>
      <c r="F3">
        <v>58.2</v>
      </c>
      <c r="G3" s="2">
        <v>14685000</v>
      </c>
      <c r="H3" s="2">
        <v>16711530</v>
      </c>
      <c r="I3" s="3">
        <f>(H3-G3)/G3</f>
        <v>0.13800000000000001</v>
      </c>
      <c r="J3" s="4">
        <f>H3/F3</f>
        <v>287139.69072164944</v>
      </c>
      <c r="K3" s="1">
        <v>42720</v>
      </c>
      <c r="L3" s="1">
        <v>42773.416666666664</v>
      </c>
      <c r="M3" s="1">
        <v>42774.416666666664</v>
      </c>
      <c r="N3" s="1">
        <v>42780.416666666664</v>
      </c>
    </row>
    <row r="4" spans="1:14" x14ac:dyDescent="0.25">
      <c r="A4" t="s">
        <v>9</v>
      </c>
      <c r="B4" t="s">
        <v>154</v>
      </c>
      <c r="C4" t="s">
        <v>155</v>
      </c>
      <c r="D4" t="s">
        <v>142</v>
      </c>
      <c r="E4">
        <v>2</v>
      </c>
      <c r="F4">
        <v>57.3</v>
      </c>
      <c r="G4" s="2">
        <v>12723000</v>
      </c>
      <c r="H4" s="2">
        <v>13791732</v>
      </c>
      <c r="I4" s="3">
        <f>(H4-G4)/G4</f>
        <v>8.4000000000000005E-2</v>
      </c>
      <c r="J4" s="4">
        <f>H4/F4</f>
        <v>240693.40314136128</v>
      </c>
      <c r="K4" s="1">
        <v>42720</v>
      </c>
      <c r="L4" s="1">
        <v>42773.416666666664</v>
      </c>
      <c r="M4" s="1">
        <v>42774.416666666664</v>
      </c>
      <c r="N4" s="1">
        <v>42780.416666666664</v>
      </c>
    </row>
    <row r="5" spans="1:14" x14ac:dyDescent="0.25">
      <c r="A5" t="s">
        <v>10</v>
      </c>
      <c r="B5" t="s">
        <v>154</v>
      </c>
      <c r="C5" t="s">
        <v>156</v>
      </c>
      <c r="D5" t="s">
        <v>140</v>
      </c>
      <c r="E5">
        <v>2</v>
      </c>
      <c r="F5">
        <v>50.4</v>
      </c>
      <c r="G5" s="2">
        <v>12717000</v>
      </c>
      <c r="H5" s="2">
        <v>13200246</v>
      </c>
      <c r="I5" s="3">
        <f>(H5-G5)/G5</f>
        <v>3.7999999999999999E-2</v>
      </c>
      <c r="J5" s="4">
        <f>H5/F5</f>
        <v>261909.64285714287</v>
      </c>
      <c r="K5" s="1">
        <v>42720</v>
      </c>
      <c r="L5" s="1">
        <v>42773.416666666664</v>
      </c>
      <c r="M5" s="1">
        <v>42774.416666666664</v>
      </c>
      <c r="N5" s="1">
        <v>42780.416666666664</v>
      </c>
    </row>
    <row r="6" spans="1:14" x14ac:dyDescent="0.25">
      <c r="A6" t="s">
        <v>11</v>
      </c>
      <c r="B6" t="s">
        <v>154</v>
      </c>
      <c r="C6" t="s">
        <v>157</v>
      </c>
      <c r="D6" t="s">
        <v>144</v>
      </c>
      <c r="E6">
        <v>3</v>
      </c>
      <c r="F6">
        <v>77.5</v>
      </c>
      <c r="G6" s="2">
        <v>21450000</v>
      </c>
      <c r="H6" s="2">
        <v>21450000</v>
      </c>
      <c r="I6" s="3">
        <f>(H6-G6)/G6</f>
        <v>0</v>
      </c>
      <c r="J6" s="4">
        <f>H6/F6</f>
        <v>276774.19354838709</v>
      </c>
      <c r="K6" s="1">
        <v>42720</v>
      </c>
      <c r="L6" s="1">
        <v>42773.416666666664</v>
      </c>
      <c r="M6" s="1">
        <v>42774.416666666664</v>
      </c>
      <c r="N6" s="1">
        <v>42780.416666666664</v>
      </c>
    </row>
    <row r="7" spans="1:14" x14ac:dyDescent="0.25">
      <c r="A7" t="s">
        <v>12</v>
      </c>
      <c r="B7" t="s">
        <v>154</v>
      </c>
      <c r="C7" t="s">
        <v>158</v>
      </c>
      <c r="D7" t="s">
        <v>142</v>
      </c>
      <c r="E7">
        <v>3</v>
      </c>
      <c r="F7">
        <v>71.400000000000006</v>
      </c>
      <c r="G7" s="2">
        <v>16868000</v>
      </c>
      <c r="H7" s="2">
        <v>16901736</v>
      </c>
      <c r="I7" s="3">
        <f>(H7-G7)/G7</f>
        <v>2E-3</v>
      </c>
      <c r="J7" s="4">
        <f>H7/F7</f>
        <v>236718.99159663863</v>
      </c>
      <c r="K7" s="1">
        <v>42720</v>
      </c>
      <c r="L7" s="1">
        <v>42773.416666666664</v>
      </c>
      <c r="M7" s="1">
        <v>42774.416666666664</v>
      </c>
      <c r="N7" s="1">
        <v>42780.416666666664</v>
      </c>
    </row>
    <row r="8" spans="1:14" x14ac:dyDescent="0.25">
      <c r="A8" t="s">
        <v>13</v>
      </c>
      <c r="B8" t="s">
        <v>159</v>
      </c>
      <c r="C8" t="s">
        <v>160</v>
      </c>
      <c r="D8" t="s">
        <v>149</v>
      </c>
      <c r="E8">
        <v>2</v>
      </c>
      <c r="F8">
        <v>58</v>
      </c>
      <c r="G8" s="2">
        <v>13318000</v>
      </c>
      <c r="H8" s="2">
        <v>17419944</v>
      </c>
      <c r="I8" s="3">
        <f>(H8-G8)/G8</f>
        <v>0.308</v>
      </c>
      <c r="J8" s="4">
        <f>H8/F8</f>
        <v>300343.86206896551</v>
      </c>
      <c r="K8" s="1">
        <v>42720</v>
      </c>
      <c r="L8" s="1">
        <v>42773.416666666664</v>
      </c>
      <c r="M8" s="1">
        <v>42774.416666666664</v>
      </c>
      <c r="N8" s="1">
        <v>42780.416666666664</v>
      </c>
    </row>
    <row r="9" spans="1:14" x14ac:dyDescent="0.25">
      <c r="A9" t="s">
        <v>14</v>
      </c>
      <c r="B9" t="s">
        <v>159</v>
      </c>
      <c r="C9" t="s">
        <v>161</v>
      </c>
      <c r="D9" t="s">
        <v>149</v>
      </c>
      <c r="E9">
        <v>2</v>
      </c>
      <c r="F9">
        <v>56</v>
      </c>
      <c r="G9" s="2">
        <v>12859000</v>
      </c>
      <c r="H9" s="2">
        <v>14144900</v>
      </c>
      <c r="I9" s="3">
        <f>(H9-G9)/G9</f>
        <v>0.1</v>
      </c>
      <c r="J9" s="4">
        <f>H9/F9</f>
        <v>252587.5</v>
      </c>
      <c r="K9" s="1">
        <v>42720</v>
      </c>
      <c r="L9" s="1">
        <v>42773.416666666664</v>
      </c>
      <c r="M9" s="1">
        <v>42774.416666666664</v>
      </c>
      <c r="N9" s="1">
        <v>42780.416666666664</v>
      </c>
    </row>
    <row r="10" spans="1:14" x14ac:dyDescent="0.25">
      <c r="A10" t="s">
        <v>15</v>
      </c>
      <c r="B10" t="s">
        <v>159</v>
      </c>
      <c r="C10" t="s">
        <v>162</v>
      </c>
      <c r="D10" t="s">
        <v>141</v>
      </c>
      <c r="E10">
        <v>2</v>
      </c>
      <c r="F10">
        <v>50.3</v>
      </c>
      <c r="G10" s="2">
        <v>12692000</v>
      </c>
      <c r="H10" s="2">
        <v>13072760</v>
      </c>
      <c r="I10" s="3">
        <f>(H10-G10)/G10</f>
        <v>0.03</v>
      </c>
      <c r="J10" s="4">
        <f>H10/F10</f>
        <v>259895.82504970182</v>
      </c>
      <c r="K10" s="1">
        <v>42720</v>
      </c>
      <c r="L10" s="1">
        <v>42773.416666666664</v>
      </c>
      <c r="M10" s="1">
        <v>42774.416666666664</v>
      </c>
      <c r="N10" s="1">
        <v>42780.416666666664</v>
      </c>
    </row>
    <row r="11" spans="1:14" x14ac:dyDescent="0.25">
      <c r="A11" t="s">
        <v>16</v>
      </c>
      <c r="B11" t="s">
        <v>159</v>
      </c>
      <c r="C11" t="s">
        <v>163</v>
      </c>
      <c r="D11" t="s">
        <v>141</v>
      </c>
      <c r="E11">
        <v>1</v>
      </c>
      <c r="F11">
        <v>39.9</v>
      </c>
      <c r="G11" s="2">
        <v>9971000</v>
      </c>
      <c r="H11" s="2">
        <v>11027926</v>
      </c>
      <c r="I11" s="3">
        <f>(H11-G11)/G11</f>
        <v>0.106</v>
      </c>
      <c r="J11" s="4">
        <f>H11/F11</f>
        <v>276389.12280701753</v>
      </c>
      <c r="K11" s="1">
        <v>42720</v>
      </c>
      <c r="L11" s="1">
        <v>42773.416666666664</v>
      </c>
      <c r="M11" s="1">
        <v>42774.416666666664</v>
      </c>
      <c r="N11" s="1">
        <v>42780.416666666664</v>
      </c>
    </row>
    <row r="12" spans="1:14" x14ac:dyDescent="0.25">
      <c r="A12" t="s">
        <v>17</v>
      </c>
      <c r="B12" t="s">
        <v>159</v>
      </c>
      <c r="C12" t="s">
        <v>164</v>
      </c>
      <c r="D12" t="s">
        <v>141</v>
      </c>
      <c r="E12">
        <v>2</v>
      </c>
      <c r="F12">
        <v>49.8</v>
      </c>
      <c r="G12" s="2">
        <v>12566000</v>
      </c>
      <c r="H12" s="2">
        <v>13822600</v>
      </c>
      <c r="I12" s="3">
        <f>(H12-G12)/G12</f>
        <v>0.1</v>
      </c>
      <c r="J12" s="4">
        <f>H12/F12</f>
        <v>277562.24899598397</v>
      </c>
      <c r="K12" s="1">
        <v>42720</v>
      </c>
      <c r="L12" s="1">
        <v>42773.416666666664</v>
      </c>
      <c r="M12" s="1">
        <v>42774.416666666664</v>
      </c>
      <c r="N12" s="1">
        <v>42780.416666666664</v>
      </c>
    </row>
    <row r="13" spans="1:14" x14ac:dyDescent="0.25">
      <c r="A13" t="s">
        <v>18</v>
      </c>
      <c r="B13" t="s">
        <v>159</v>
      </c>
      <c r="C13" t="s">
        <v>165</v>
      </c>
      <c r="D13" t="s">
        <v>141</v>
      </c>
      <c r="E13">
        <v>1</v>
      </c>
      <c r="F13">
        <v>35.9</v>
      </c>
      <c r="G13" s="2">
        <v>8971000</v>
      </c>
      <c r="H13" s="2">
        <v>10191056</v>
      </c>
      <c r="I13" s="3">
        <f>(H13-G13)/G13</f>
        <v>0.13600000000000001</v>
      </c>
      <c r="J13" s="4">
        <f>H13/F13</f>
        <v>283873.42618384404</v>
      </c>
      <c r="K13" s="1">
        <v>42720</v>
      </c>
      <c r="L13" s="1">
        <v>42773.416666666664</v>
      </c>
      <c r="M13" s="1">
        <v>42774.416666666664</v>
      </c>
      <c r="N13" s="1">
        <v>42780.416666666664</v>
      </c>
    </row>
    <row r="14" spans="1:14" x14ac:dyDescent="0.25">
      <c r="A14" t="s">
        <v>19</v>
      </c>
      <c r="B14" t="s">
        <v>159</v>
      </c>
      <c r="C14" t="s">
        <v>166</v>
      </c>
      <c r="D14" t="s">
        <v>141</v>
      </c>
      <c r="E14">
        <v>2</v>
      </c>
      <c r="F14">
        <v>58.2</v>
      </c>
      <c r="G14" s="2">
        <v>14685000</v>
      </c>
      <c r="H14" s="2">
        <v>17005230</v>
      </c>
      <c r="I14" s="3">
        <f>(H14-G14)/G14</f>
        <v>0.158</v>
      </c>
      <c r="J14" s="4">
        <f>H14/F14</f>
        <v>292186.08247422677</v>
      </c>
      <c r="K14" s="1">
        <v>42720</v>
      </c>
      <c r="L14" s="1">
        <v>42773.416666666664</v>
      </c>
      <c r="M14" s="1">
        <v>42774.416666666664</v>
      </c>
      <c r="N14" s="1">
        <v>42780.416666666664</v>
      </c>
    </row>
    <row r="15" spans="1:14" x14ac:dyDescent="0.25">
      <c r="A15" t="s">
        <v>20</v>
      </c>
      <c r="B15" t="s">
        <v>159</v>
      </c>
      <c r="C15" t="s">
        <v>167</v>
      </c>
      <c r="D15" t="s">
        <v>141</v>
      </c>
      <c r="E15">
        <v>2</v>
      </c>
      <c r="F15">
        <v>56</v>
      </c>
      <c r="G15" s="2">
        <v>14130000</v>
      </c>
      <c r="H15" s="2">
        <v>15232140</v>
      </c>
      <c r="I15" s="3">
        <f>(H15-G15)/G15</f>
        <v>7.8E-2</v>
      </c>
      <c r="J15" s="4">
        <f>H15/F15</f>
        <v>272002.5</v>
      </c>
      <c r="K15" s="1">
        <v>42720</v>
      </c>
      <c r="L15" s="1">
        <v>42773.416666666664</v>
      </c>
      <c r="M15" s="1">
        <v>42774.416666666664</v>
      </c>
      <c r="N15" s="1">
        <v>42780.416666666664</v>
      </c>
    </row>
    <row r="16" spans="1:14" x14ac:dyDescent="0.25">
      <c r="A16" t="s">
        <v>21</v>
      </c>
      <c r="B16" t="s">
        <v>159</v>
      </c>
      <c r="C16" t="s">
        <v>168</v>
      </c>
      <c r="D16" t="s">
        <v>140</v>
      </c>
      <c r="E16">
        <v>2</v>
      </c>
      <c r="F16">
        <v>50.6</v>
      </c>
      <c r="G16" s="2">
        <v>12768000</v>
      </c>
      <c r="H16" s="2">
        <v>13610688</v>
      </c>
      <c r="I16" s="3">
        <f>(H16-G16)/G16</f>
        <v>6.6000000000000003E-2</v>
      </c>
      <c r="J16" s="4">
        <f>H16/F16</f>
        <v>268985.92885375494</v>
      </c>
      <c r="K16" s="1">
        <v>42720</v>
      </c>
      <c r="L16" s="1">
        <v>42773.416666666664</v>
      </c>
      <c r="M16" s="1">
        <v>42774.416666666664</v>
      </c>
      <c r="N16" s="1">
        <v>42780.416666666664</v>
      </c>
    </row>
    <row r="17" spans="1:14" x14ac:dyDescent="0.25">
      <c r="A17" t="s">
        <v>22</v>
      </c>
      <c r="B17" t="s">
        <v>159</v>
      </c>
      <c r="C17" t="s">
        <v>169</v>
      </c>
      <c r="D17" t="s">
        <v>140</v>
      </c>
      <c r="E17">
        <v>1</v>
      </c>
      <c r="F17">
        <v>40</v>
      </c>
      <c r="G17" s="2">
        <v>9996000</v>
      </c>
      <c r="H17" s="2">
        <v>10935624</v>
      </c>
      <c r="I17" s="3">
        <f>(H17-G17)/G17</f>
        <v>9.4E-2</v>
      </c>
      <c r="J17" s="4">
        <f>H17/F17</f>
        <v>273390.59999999998</v>
      </c>
      <c r="K17" s="1">
        <v>42720</v>
      </c>
      <c r="L17" s="1">
        <v>42773.416666666664</v>
      </c>
      <c r="M17" s="1">
        <v>42774.416666666664</v>
      </c>
      <c r="N17" s="1">
        <v>42780.416666666664</v>
      </c>
    </row>
    <row r="18" spans="1:14" x14ac:dyDescent="0.25">
      <c r="A18" t="s">
        <v>23</v>
      </c>
      <c r="B18" t="s">
        <v>159</v>
      </c>
      <c r="C18" t="s">
        <v>170</v>
      </c>
      <c r="D18" t="s">
        <v>140</v>
      </c>
      <c r="E18">
        <v>2</v>
      </c>
      <c r="F18">
        <v>50</v>
      </c>
      <c r="G18" s="2">
        <v>12616000</v>
      </c>
      <c r="H18" s="2">
        <v>13827136</v>
      </c>
      <c r="I18" s="3">
        <f>(H18-G18)/G18</f>
        <v>9.6000000000000002E-2</v>
      </c>
      <c r="J18" s="4">
        <f>H18/F18</f>
        <v>276542.71999999997</v>
      </c>
      <c r="K18" s="1">
        <v>42720</v>
      </c>
      <c r="L18" s="1">
        <v>42773.416666666664</v>
      </c>
      <c r="M18" s="1">
        <v>42774.416666666664</v>
      </c>
      <c r="N18" s="1">
        <v>42780.416666666664</v>
      </c>
    </row>
    <row r="19" spans="1:14" x14ac:dyDescent="0.25">
      <c r="A19" t="s">
        <v>24</v>
      </c>
      <c r="B19" t="s">
        <v>159</v>
      </c>
      <c r="C19" t="s">
        <v>171</v>
      </c>
      <c r="D19" t="s">
        <v>140</v>
      </c>
      <c r="E19">
        <v>1</v>
      </c>
      <c r="F19">
        <v>35.9</v>
      </c>
      <c r="G19" s="2">
        <v>8971000</v>
      </c>
      <c r="H19" s="2">
        <v>10567838</v>
      </c>
      <c r="I19" s="3">
        <f>(H19-G19)/G19</f>
        <v>0.17799999999999999</v>
      </c>
      <c r="J19" s="4">
        <f>H19/F19</f>
        <v>294368.74651810585</v>
      </c>
      <c r="K19" s="1">
        <v>42720</v>
      </c>
      <c r="L19" s="1">
        <v>42773.416666666664</v>
      </c>
      <c r="M19" s="1">
        <v>42774.416666666664</v>
      </c>
      <c r="N19" s="1">
        <v>42780.416666666664</v>
      </c>
    </row>
    <row r="20" spans="1:14" x14ac:dyDescent="0.25">
      <c r="A20" t="s">
        <v>25</v>
      </c>
      <c r="B20" t="s">
        <v>159</v>
      </c>
      <c r="C20" t="s">
        <v>172</v>
      </c>
      <c r="D20" t="s">
        <v>140</v>
      </c>
      <c r="E20">
        <v>2</v>
      </c>
      <c r="F20">
        <v>58.3</v>
      </c>
      <c r="G20" s="2">
        <v>14711000</v>
      </c>
      <c r="H20" s="2">
        <v>16152678</v>
      </c>
      <c r="I20" s="3">
        <f>(H20-G20)/G20</f>
        <v>9.8000000000000004E-2</v>
      </c>
      <c r="J20" s="4">
        <f>H20/F20</f>
        <v>277061.37221269298</v>
      </c>
      <c r="K20" s="1">
        <v>42720</v>
      </c>
      <c r="L20" s="1">
        <v>42773.416666666664</v>
      </c>
      <c r="M20" s="1">
        <v>42774.416666666664</v>
      </c>
      <c r="N20" s="1">
        <v>42780.416666666664</v>
      </c>
    </row>
    <row r="21" spans="1:14" x14ac:dyDescent="0.25">
      <c r="A21" t="s">
        <v>26</v>
      </c>
      <c r="B21" t="s">
        <v>159</v>
      </c>
      <c r="C21" t="s">
        <v>173</v>
      </c>
      <c r="D21" t="s">
        <v>140</v>
      </c>
      <c r="E21">
        <v>2</v>
      </c>
      <c r="F21">
        <v>56.2</v>
      </c>
      <c r="G21" s="2">
        <v>14181000</v>
      </c>
      <c r="H21" s="2">
        <v>14209362</v>
      </c>
      <c r="I21" s="3">
        <f>(H21-G21)/G21</f>
        <v>2E-3</v>
      </c>
      <c r="J21" s="4">
        <f>H21/F21</f>
        <v>252835.6227758007</v>
      </c>
      <c r="K21" s="1">
        <v>42720</v>
      </c>
      <c r="L21" s="1">
        <v>42773.416666666664</v>
      </c>
      <c r="M21" s="1">
        <v>42774.416666666664</v>
      </c>
      <c r="N21" s="1">
        <v>42780.416666666664</v>
      </c>
    </row>
    <row r="22" spans="1:14" x14ac:dyDescent="0.25">
      <c r="A22" t="s">
        <v>27</v>
      </c>
      <c r="B22" t="s">
        <v>159</v>
      </c>
      <c r="C22" t="s">
        <v>174</v>
      </c>
      <c r="D22" t="s">
        <v>139</v>
      </c>
      <c r="E22">
        <v>2</v>
      </c>
      <c r="F22">
        <v>50.7</v>
      </c>
      <c r="G22" s="2">
        <v>12793000</v>
      </c>
      <c r="H22" s="2">
        <v>13790854</v>
      </c>
      <c r="I22" s="3">
        <f>(H22-G22)/G22</f>
        <v>7.8E-2</v>
      </c>
      <c r="J22" s="4">
        <f>H22/F22</f>
        <v>272008.95463510847</v>
      </c>
      <c r="K22" s="1">
        <v>42720</v>
      </c>
      <c r="L22" s="1">
        <v>42773.416666666664</v>
      </c>
      <c r="M22" s="1">
        <v>42774.416666666664</v>
      </c>
      <c r="N22" s="1">
        <v>42780.416666666664</v>
      </c>
    </row>
    <row r="23" spans="1:14" x14ac:dyDescent="0.25">
      <c r="A23" t="s">
        <v>28</v>
      </c>
      <c r="B23" t="s">
        <v>159</v>
      </c>
      <c r="C23" t="s">
        <v>175</v>
      </c>
      <c r="D23" t="s">
        <v>139</v>
      </c>
      <c r="E23">
        <v>1</v>
      </c>
      <c r="F23">
        <v>39.9</v>
      </c>
      <c r="G23" s="2">
        <v>9971000</v>
      </c>
      <c r="H23" s="2">
        <v>11406824</v>
      </c>
      <c r="I23" s="3">
        <f>(H23-G23)/G23</f>
        <v>0.14399999999999999</v>
      </c>
      <c r="J23" s="4">
        <f>H23/F23</f>
        <v>285885.31328320806</v>
      </c>
      <c r="K23" s="1">
        <v>42720</v>
      </c>
      <c r="L23" s="1">
        <v>42773.416666666664</v>
      </c>
      <c r="M23" s="1">
        <v>42774.416666666664</v>
      </c>
      <c r="N23" s="1">
        <v>42780.416666666664</v>
      </c>
    </row>
    <row r="24" spans="1:14" x14ac:dyDescent="0.25">
      <c r="A24" t="s">
        <v>29</v>
      </c>
      <c r="B24" t="s">
        <v>159</v>
      </c>
      <c r="C24" t="s">
        <v>176</v>
      </c>
      <c r="D24" t="s">
        <v>138</v>
      </c>
      <c r="E24">
        <v>2</v>
      </c>
      <c r="F24">
        <v>50.7</v>
      </c>
      <c r="G24" s="2">
        <v>12793000</v>
      </c>
      <c r="H24" s="2">
        <v>13739682</v>
      </c>
      <c r="I24" s="3">
        <f>(H24-G24)/G24</f>
        <v>7.3999999999999996E-2</v>
      </c>
      <c r="J24" s="4">
        <f>H24/F24</f>
        <v>270999.64497041417</v>
      </c>
      <c r="K24" s="1">
        <v>42720</v>
      </c>
      <c r="L24" s="1">
        <v>42773.416666666664</v>
      </c>
      <c r="M24" s="1">
        <v>42774.416666666664</v>
      </c>
      <c r="N24" s="1">
        <v>42780.416666666664</v>
      </c>
    </row>
    <row r="25" spans="1:14" x14ac:dyDescent="0.25">
      <c r="A25" t="s">
        <v>30</v>
      </c>
      <c r="B25" t="s">
        <v>159</v>
      </c>
      <c r="C25" t="s">
        <v>177</v>
      </c>
      <c r="D25" t="s">
        <v>138</v>
      </c>
      <c r="E25">
        <v>1</v>
      </c>
      <c r="F25">
        <v>39.9</v>
      </c>
      <c r="G25" s="2">
        <v>9971000</v>
      </c>
      <c r="H25" s="2">
        <v>11147578</v>
      </c>
      <c r="I25" s="3">
        <f>(H25-G25)/G25</f>
        <v>0.11799999999999999</v>
      </c>
      <c r="J25" s="4">
        <f>H25/F25</f>
        <v>279387.91979949875</v>
      </c>
      <c r="K25" s="1">
        <v>42720</v>
      </c>
      <c r="L25" s="1">
        <v>42773.416666666664</v>
      </c>
      <c r="M25" s="1">
        <v>42774.416666666664</v>
      </c>
      <c r="N25" s="1">
        <v>42780.416666666664</v>
      </c>
    </row>
    <row r="26" spans="1:14" x14ac:dyDescent="0.25">
      <c r="A26" t="s">
        <v>31</v>
      </c>
      <c r="B26" t="s">
        <v>159</v>
      </c>
      <c r="C26" t="s">
        <v>178</v>
      </c>
      <c r="D26" t="s">
        <v>138</v>
      </c>
      <c r="E26">
        <v>2</v>
      </c>
      <c r="F26">
        <v>50.1</v>
      </c>
      <c r="G26" s="2">
        <v>12642000</v>
      </c>
      <c r="H26" s="2">
        <v>14538300</v>
      </c>
      <c r="I26" s="3">
        <f>(H26-G26)/G26</f>
        <v>0.15</v>
      </c>
      <c r="J26" s="4">
        <f>H26/F26</f>
        <v>290185.62874251493</v>
      </c>
      <c r="K26" s="1">
        <v>42720</v>
      </c>
      <c r="L26" s="1">
        <v>42773.416666666664</v>
      </c>
      <c r="M26" s="1">
        <v>42774.416666666664</v>
      </c>
      <c r="N26" s="1">
        <v>42780.416666666664</v>
      </c>
    </row>
    <row r="27" spans="1:14" x14ac:dyDescent="0.25">
      <c r="A27" t="s">
        <v>32</v>
      </c>
      <c r="B27" t="s">
        <v>159</v>
      </c>
      <c r="C27" t="s">
        <v>179</v>
      </c>
      <c r="D27" t="s">
        <v>138</v>
      </c>
      <c r="E27">
        <v>1</v>
      </c>
      <c r="F27">
        <v>35.9</v>
      </c>
      <c r="G27" s="2">
        <v>8971000</v>
      </c>
      <c r="H27" s="2">
        <v>10603722</v>
      </c>
      <c r="I27" s="3">
        <f>(H27-G27)/G27</f>
        <v>0.182</v>
      </c>
      <c r="J27" s="4">
        <f>H27/F27</f>
        <v>295368.30083565461</v>
      </c>
      <c r="K27" s="1">
        <v>42720</v>
      </c>
      <c r="L27" s="1">
        <v>42773.416666666664</v>
      </c>
      <c r="M27" s="1">
        <v>42774.416666666664</v>
      </c>
      <c r="N27" s="1">
        <v>42780.416666666664</v>
      </c>
    </row>
    <row r="28" spans="1:14" x14ac:dyDescent="0.25">
      <c r="A28" t="s">
        <v>33</v>
      </c>
      <c r="B28" t="s">
        <v>180</v>
      </c>
      <c r="C28" t="s">
        <v>181</v>
      </c>
      <c r="D28" t="s">
        <v>142</v>
      </c>
      <c r="E28">
        <v>2</v>
      </c>
      <c r="F28">
        <v>55.9</v>
      </c>
      <c r="G28" s="2">
        <v>12412000</v>
      </c>
      <c r="H28" s="2">
        <v>12436824</v>
      </c>
      <c r="I28" s="3">
        <f>(H28-G28)/G28</f>
        <v>2E-3</v>
      </c>
      <c r="J28" s="4">
        <f>H28/F28</f>
        <v>222483.43470483006</v>
      </c>
      <c r="K28" s="1">
        <v>42720</v>
      </c>
      <c r="L28" s="1">
        <v>42775.416666666664</v>
      </c>
      <c r="M28" s="1">
        <v>42776.416666666664</v>
      </c>
      <c r="N28" s="1">
        <v>42782.416666666664</v>
      </c>
    </row>
    <row r="29" spans="1:14" x14ac:dyDescent="0.25">
      <c r="A29" t="s">
        <v>34</v>
      </c>
      <c r="B29" t="s">
        <v>180</v>
      </c>
      <c r="C29" t="s">
        <v>182</v>
      </c>
      <c r="D29" t="s">
        <v>145</v>
      </c>
      <c r="E29">
        <v>2</v>
      </c>
      <c r="F29">
        <v>53.8</v>
      </c>
      <c r="G29" s="2">
        <v>13575000</v>
      </c>
      <c r="H29" s="2">
        <v>15204000</v>
      </c>
      <c r="I29" s="3">
        <f>(H29-G29)/G29</f>
        <v>0.12</v>
      </c>
      <c r="J29" s="4">
        <f>H29/F29</f>
        <v>282602.23048327141</v>
      </c>
      <c r="K29" s="1">
        <v>42720</v>
      </c>
      <c r="L29" s="1">
        <v>42775.416666666664</v>
      </c>
      <c r="M29" s="1">
        <v>42776.416666666664</v>
      </c>
      <c r="N29" s="1">
        <v>42782.416666666664</v>
      </c>
    </row>
    <row r="30" spans="1:14" x14ac:dyDescent="0.25">
      <c r="A30" t="s">
        <v>35</v>
      </c>
      <c r="B30" t="s">
        <v>180</v>
      </c>
      <c r="C30" t="s">
        <v>183</v>
      </c>
      <c r="D30" t="s">
        <v>144</v>
      </c>
      <c r="E30">
        <v>2</v>
      </c>
      <c r="F30">
        <v>53.8</v>
      </c>
      <c r="G30" s="2">
        <v>13575000</v>
      </c>
      <c r="H30" s="2">
        <v>15556950</v>
      </c>
      <c r="I30" s="3">
        <f>(H30-G30)/G30</f>
        <v>0.14599999999999999</v>
      </c>
      <c r="J30" s="4">
        <f>H30/F30</f>
        <v>289162.63940520445</v>
      </c>
      <c r="K30" s="1">
        <v>42720</v>
      </c>
      <c r="L30" s="1">
        <v>42775.416666666664</v>
      </c>
      <c r="M30" s="1">
        <v>42776.416666666664</v>
      </c>
      <c r="N30" s="1">
        <v>42782.416666666664</v>
      </c>
    </row>
    <row r="31" spans="1:14" x14ac:dyDescent="0.25">
      <c r="A31" t="s">
        <v>36</v>
      </c>
      <c r="B31" t="s">
        <v>180</v>
      </c>
      <c r="C31" t="s">
        <v>184</v>
      </c>
      <c r="D31" t="s">
        <v>142</v>
      </c>
      <c r="E31">
        <v>2</v>
      </c>
      <c r="F31">
        <v>54.3</v>
      </c>
      <c r="G31" s="2">
        <v>12057000</v>
      </c>
      <c r="H31" s="2">
        <v>13069788</v>
      </c>
      <c r="I31" s="3">
        <f>(H31-G31)/G31</f>
        <v>8.4000000000000005E-2</v>
      </c>
      <c r="J31" s="4">
        <f>H31/F31</f>
        <v>240695.91160220996</v>
      </c>
      <c r="K31" s="1">
        <v>42720</v>
      </c>
      <c r="L31" s="1">
        <v>42775.416666666664</v>
      </c>
      <c r="M31" s="1">
        <v>42776.416666666664</v>
      </c>
      <c r="N31" s="1">
        <v>42782.416666666664</v>
      </c>
    </row>
    <row r="32" spans="1:14" x14ac:dyDescent="0.25">
      <c r="A32" t="s">
        <v>37</v>
      </c>
      <c r="B32" t="s">
        <v>185</v>
      </c>
      <c r="C32" t="s">
        <v>186</v>
      </c>
      <c r="D32" t="s">
        <v>140</v>
      </c>
      <c r="E32">
        <v>3</v>
      </c>
      <c r="F32">
        <v>72.3</v>
      </c>
      <c r="G32" s="2">
        <v>18866000</v>
      </c>
      <c r="H32" s="2">
        <v>19960228</v>
      </c>
      <c r="I32" s="3">
        <f>(H32-G32)/G32</f>
        <v>5.8000000000000003E-2</v>
      </c>
      <c r="J32" s="4">
        <f>H32/F32</f>
        <v>276075.07607192255</v>
      </c>
      <c r="K32" s="1">
        <v>42720</v>
      </c>
      <c r="L32" s="1">
        <v>42775.416666666664</v>
      </c>
      <c r="M32" s="1">
        <v>42776.416666666664</v>
      </c>
      <c r="N32" s="1">
        <v>42782.416666666664</v>
      </c>
    </row>
    <row r="33" spans="1:14" x14ac:dyDescent="0.25">
      <c r="A33" t="s">
        <v>38</v>
      </c>
      <c r="B33" t="s">
        <v>185</v>
      </c>
      <c r="C33" t="s">
        <v>187</v>
      </c>
      <c r="D33" t="s">
        <v>140</v>
      </c>
      <c r="E33">
        <v>2</v>
      </c>
      <c r="F33">
        <v>50.9</v>
      </c>
      <c r="G33" s="2">
        <v>11688000</v>
      </c>
      <c r="H33" s="2">
        <v>15054144</v>
      </c>
      <c r="I33" s="3">
        <f>(H33-G33)/G33</f>
        <v>0.28799999999999998</v>
      </c>
      <c r="J33" s="4">
        <f>H33/F33</f>
        <v>295759.2141453831</v>
      </c>
      <c r="K33" s="1">
        <v>42720</v>
      </c>
      <c r="L33" s="1">
        <v>42775.416666666664</v>
      </c>
      <c r="M33" s="1">
        <v>42776.416666666664</v>
      </c>
      <c r="N33" s="1">
        <v>42782.416666666664</v>
      </c>
    </row>
    <row r="34" spans="1:14" x14ac:dyDescent="0.25">
      <c r="A34" t="s">
        <v>39</v>
      </c>
      <c r="B34" t="s">
        <v>185</v>
      </c>
      <c r="C34" t="s">
        <v>188</v>
      </c>
      <c r="D34" t="s">
        <v>140</v>
      </c>
      <c r="E34">
        <v>2</v>
      </c>
      <c r="F34">
        <v>56.4</v>
      </c>
      <c r="G34" s="2">
        <v>12950000</v>
      </c>
      <c r="H34" s="2">
        <v>20797700</v>
      </c>
      <c r="I34" s="3">
        <f>(H34-G34)/G34</f>
        <v>0.60599999999999998</v>
      </c>
      <c r="J34" s="4">
        <f>H34/F34</f>
        <v>368753.54609929078</v>
      </c>
      <c r="K34" s="1">
        <v>42720</v>
      </c>
      <c r="L34" s="1">
        <v>42775.416666666664</v>
      </c>
      <c r="M34" s="1">
        <v>42776.416666666664</v>
      </c>
      <c r="N34" s="1">
        <v>42782.416666666664</v>
      </c>
    </row>
    <row r="35" spans="1:14" x14ac:dyDescent="0.25">
      <c r="A35" t="s">
        <v>40</v>
      </c>
      <c r="B35" t="s">
        <v>185</v>
      </c>
      <c r="C35" t="s">
        <v>152</v>
      </c>
      <c r="D35" t="s">
        <v>140</v>
      </c>
      <c r="E35">
        <v>3</v>
      </c>
      <c r="F35">
        <v>78.8</v>
      </c>
      <c r="G35" s="2">
        <v>19906000</v>
      </c>
      <c r="H35" s="2">
        <v>25439868</v>
      </c>
      <c r="I35" s="3">
        <f>(H35-G35)/G35</f>
        <v>0.27800000000000002</v>
      </c>
      <c r="J35" s="4">
        <f>H35/F35</f>
        <v>322840.96446700511</v>
      </c>
      <c r="K35" s="1">
        <v>42720</v>
      </c>
      <c r="L35" s="1">
        <v>42775.416666666664</v>
      </c>
      <c r="M35" s="1">
        <v>42776.416666666664</v>
      </c>
      <c r="N35" s="1">
        <v>42782.416666666664</v>
      </c>
    </row>
    <row r="36" spans="1:14" x14ac:dyDescent="0.25">
      <c r="A36" t="s">
        <v>41</v>
      </c>
      <c r="B36" t="s">
        <v>185</v>
      </c>
      <c r="C36" t="s">
        <v>189</v>
      </c>
      <c r="D36" t="s">
        <v>139</v>
      </c>
      <c r="E36">
        <v>3</v>
      </c>
      <c r="F36">
        <v>71.7</v>
      </c>
      <c r="G36" s="2">
        <v>19845000</v>
      </c>
      <c r="H36" s="2">
        <v>19884690</v>
      </c>
      <c r="I36" s="3">
        <f>(H36-G36)/G36</f>
        <v>2E-3</v>
      </c>
      <c r="J36" s="4">
        <f>H36/F36</f>
        <v>277331.79916317988</v>
      </c>
      <c r="K36" s="1">
        <v>42720</v>
      </c>
      <c r="L36" s="1">
        <v>42775.416666666664</v>
      </c>
      <c r="M36" s="1">
        <v>42776.416666666664</v>
      </c>
      <c r="N36" s="1">
        <v>42782.416666666664</v>
      </c>
    </row>
    <row r="37" spans="1:14" x14ac:dyDescent="0.25">
      <c r="A37" t="s">
        <v>42</v>
      </c>
      <c r="B37" t="s">
        <v>185</v>
      </c>
      <c r="C37" t="s">
        <v>190</v>
      </c>
      <c r="D37" t="s">
        <v>139</v>
      </c>
      <c r="E37">
        <v>2</v>
      </c>
      <c r="F37">
        <v>50.9</v>
      </c>
      <c r="G37" s="2">
        <v>12843000</v>
      </c>
      <c r="H37" s="2">
        <v>14615334</v>
      </c>
      <c r="I37" s="3">
        <f>(H37-G37)/G37</f>
        <v>0.13800000000000001</v>
      </c>
      <c r="J37" s="4">
        <f>H37/F37</f>
        <v>287138.19253438117</v>
      </c>
      <c r="K37" s="1">
        <v>42720</v>
      </c>
      <c r="L37" s="1">
        <v>42775.416666666664</v>
      </c>
      <c r="M37" s="1">
        <v>42776.416666666664</v>
      </c>
      <c r="N37" s="1">
        <v>42782.416666666664</v>
      </c>
    </row>
    <row r="38" spans="1:14" x14ac:dyDescent="0.25">
      <c r="A38" t="s">
        <v>43</v>
      </c>
      <c r="B38" t="s">
        <v>185</v>
      </c>
      <c r="C38" t="s">
        <v>191</v>
      </c>
      <c r="D38" t="s">
        <v>139</v>
      </c>
      <c r="E38">
        <v>2</v>
      </c>
      <c r="F38">
        <v>56.7</v>
      </c>
      <c r="G38" s="2">
        <v>14307000</v>
      </c>
      <c r="H38" s="2">
        <v>20287326</v>
      </c>
      <c r="I38" s="3">
        <f>(H38-G38)/G38</f>
        <v>0.41799999999999998</v>
      </c>
      <c r="J38" s="4">
        <f>H38/F38</f>
        <v>357801.164021164</v>
      </c>
      <c r="K38" s="1">
        <v>42720</v>
      </c>
      <c r="L38" s="1">
        <v>42775.416666666664</v>
      </c>
      <c r="M38" s="1">
        <v>42776.416666666664</v>
      </c>
      <c r="N38" s="1">
        <v>42782.416666666664</v>
      </c>
    </row>
    <row r="39" spans="1:14" x14ac:dyDescent="0.25">
      <c r="A39" t="s">
        <v>44</v>
      </c>
      <c r="B39" t="s">
        <v>185</v>
      </c>
      <c r="C39" t="s">
        <v>192</v>
      </c>
      <c r="D39" t="s">
        <v>139</v>
      </c>
      <c r="E39">
        <v>3</v>
      </c>
      <c r="F39">
        <v>78.8</v>
      </c>
      <c r="G39" s="2">
        <v>21154000</v>
      </c>
      <c r="H39" s="2">
        <v>24707872</v>
      </c>
      <c r="I39" s="3">
        <f>(H39-G39)/G39</f>
        <v>0.16800000000000001</v>
      </c>
      <c r="J39" s="4">
        <f>H39/F39</f>
        <v>313551.67512690357</v>
      </c>
      <c r="K39" s="1">
        <v>42720</v>
      </c>
      <c r="L39" s="1">
        <v>42775.416666666664</v>
      </c>
      <c r="M39" s="1">
        <v>42776.416666666664</v>
      </c>
      <c r="N39" s="1">
        <v>42782.416666666664</v>
      </c>
    </row>
    <row r="40" spans="1:14" x14ac:dyDescent="0.25">
      <c r="A40" t="s">
        <v>45</v>
      </c>
      <c r="B40" t="s">
        <v>185</v>
      </c>
      <c r="C40" t="s">
        <v>193</v>
      </c>
      <c r="D40" t="s">
        <v>147</v>
      </c>
      <c r="E40">
        <v>3</v>
      </c>
      <c r="F40">
        <v>71.599999999999994</v>
      </c>
      <c r="G40" s="2">
        <v>19817000</v>
      </c>
      <c r="H40" s="2">
        <v>20807850</v>
      </c>
      <c r="I40" s="3">
        <f>(H40-G40)/G40</f>
        <v>0.05</v>
      </c>
      <c r="J40" s="4">
        <f>H40/F40</f>
        <v>290612.43016759778</v>
      </c>
      <c r="K40" s="1">
        <v>42720</v>
      </c>
      <c r="L40" s="1">
        <v>42773.416666666664</v>
      </c>
      <c r="M40" s="1">
        <v>42774.416666666664</v>
      </c>
      <c r="N40" s="1">
        <v>42780.416666666664</v>
      </c>
    </row>
    <row r="41" spans="1:14" x14ac:dyDescent="0.25">
      <c r="A41" t="s">
        <v>46</v>
      </c>
      <c r="B41" t="s">
        <v>185</v>
      </c>
      <c r="C41" t="s">
        <v>153</v>
      </c>
      <c r="D41" t="s">
        <v>138</v>
      </c>
      <c r="E41">
        <v>3</v>
      </c>
      <c r="F41">
        <v>71.7</v>
      </c>
      <c r="G41" s="2">
        <v>20442000</v>
      </c>
      <c r="H41" s="2">
        <v>20482884</v>
      </c>
      <c r="I41" s="3">
        <f>(H41-G41)/G41</f>
        <v>2E-3</v>
      </c>
      <c r="J41" s="4">
        <f>H41/F41</f>
        <v>285674.81171548116</v>
      </c>
      <c r="K41" s="1">
        <v>42720</v>
      </c>
      <c r="L41" s="1">
        <v>42775.416666666664</v>
      </c>
      <c r="M41" s="1">
        <v>42776.416666666664</v>
      </c>
      <c r="N41" s="1">
        <v>42782.416666666664</v>
      </c>
    </row>
    <row r="42" spans="1:14" x14ac:dyDescent="0.25">
      <c r="A42" t="s">
        <v>47</v>
      </c>
      <c r="B42" t="s">
        <v>185</v>
      </c>
      <c r="C42" t="s">
        <v>194</v>
      </c>
      <c r="D42" t="s">
        <v>147</v>
      </c>
      <c r="E42">
        <v>2</v>
      </c>
      <c r="F42">
        <v>50.6</v>
      </c>
      <c r="G42" s="2">
        <v>12768000</v>
      </c>
      <c r="H42" s="2">
        <v>14121408</v>
      </c>
      <c r="I42" s="3">
        <f>(H42-G42)/G42</f>
        <v>0.106</v>
      </c>
      <c r="J42" s="4">
        <f>H42/F42</f>
        <v>279079.20948616602</v>
      </c>
      <c r="K42" s="1">
        <v>42720</v>
      </c>
      <c r="L42" s="1">
        <v>42773.416666666664</v>
      </c>
      <c r="M42" s="1">
        <v>42774.416666666664</v>
      </c>
      <c r="N42" s="1">
        <v>42780.416666666664</v>
      </c>
    </row>
    <row r="43" spans="1:14" x14ac:dyDescent="0.25">
      <c r="A43" t="s">
        <v>48</v>
      </c>
      <c r="B43" t="s">
        <v>185</v>
      </c>
      <c r="C43" t="s">
        <v>195</v>
      </c>
      <c r="D43" t="s">
        <v>138</v>
      </c>
      <c r="E43">
        <v>2</v>
      </c>
      <c r="F43">
        <v>50.7</v>
      </c>
      <c r="G43" s="2">
        <v>12793000</v>
      </c>
      <c r="H43" s="2">
        <v>14404918</v>
      </c>
      <c r="I43" s="3">
        <f>(H43-G43)/G43</f>
        <v>0.126</v>
      </c>
      <c r="J43" s="4">
        <f>H43/F43</f>
        <v>284120.67061143985</v>
      </c>
      <c r="K43" s="1">
        <v>42720</v>
      </c>
      <c r="L43" s="1">
        <v>42775.416666666664</v>
      </c>
      <c r="M43" s="1">
        <v>42776.416666666664</v>
      </c>
      <c r="N43" s="1">
        <v>42782.416666666664</v>
      </c>
    </row>
    <row r="44" spans="1:14" x14ac:dyDescent="0.25">
      <c r="A44" t="s">
        <v>49</v>
      </c>
      <c r="B44" t="s">
        <v>185</v>
      </c>
      <c r="C44" t="s">
        <v>196</v>
      </c>
      <c r="D44" t="s">
        <v>138</v>
      </c>
      <c r="E44">
        <v>2</v>
      </c>
      <c r="F44">
        <v>56.6</v>
      </c>
      <c r="G44" s="2">
        <v>14282000</v>
      </c>
      <c r="H44" s="2">
        <v>20223312</v>
      </c>
      <c r="I44" s="3">
        <f>(H44-G44)/G44</f>
        <v>0.41599999999999998</v>
      </c>
      <c r="J44" s="4">
        <f>H44/F44</f>
        <v>357302.33215547702</v>
      </c>
      <c r="K44" s="1">
        <v>42720</v>
      </c>
      <c r="L44" s="1">
        <v>42775.416666666664</v>
      </c>
      <c r="M44" s="1">
        <v>42776.416666666664</v>
      </c>
      <c r="N44" s="1">
        <v>42782.416666666664</v>
      </c>
    </row>
    <row r="45" spans="1:14" x14ac:dyDescent="0.25">
      <c r="A45" t="s">
        <v>50</v>
      </c>
      <c r="B45" t="s">
        <v>185</v>
      </c>
      <c r="C45" t="s">
        <v>182</v>
      </c>
      <c r="D45" t="s">
        <v>146</v>
      </c>
      <c r="E45">
        <v>3</v>
      </c>
      <c r="F45">
        <v>71.8</v>
      </c>
      <c r="G45" s="2">
        <v>20470000</v>
      </c>
      <c r="H45" s="2">
        <v>20470000</v>
      </c>
      <c r="I45" s="3">
        <f>(H45-G45)/G45</f>
        <v>0</v>
      </c>
      <c r="J45" s="4">
        <f>H45/F45</f>
        <v>285097.4930362117</v>
      </c>
      <c r="K45" s="1">
        <v>42720</v>
      </c>
      <c r="L45" s="1">
        <v>42773.416666666664</v>
      </c>
      <c r="M45" s="1">
        <v>42774.416666666664</v>
      </c>
      <c r="N45" s="1">
        <v>42780.416666666664</v>
      </c>
    </row>
    <row r="46" spans="1:14" x14ac:dyDescent="0.25">
      <c r="A46" t="s">
        <v>51</v>
      </c>
      <c r="B46" t="s">
        <v>185</v>
      </c>
      <c r="C46" t="s">
        <v>197</v>
      </c>
      <c r="D46" t="s">
        <v>138</v>
      </c>
      <c r="E46">
        <v>3</v>
      </c>
      <c r="F46">
        <v>79.099999999999994</v>
      </c>
      <c r="G46" s="2">
        <v>21893000</v>
      </c>
      <c r="H46" s="2">
        <v>28198184</v>
      </c>
      <c r="I46" s="3">
        <f>(H46-G46)/G46</f>
        <v>0.28799999999999998</v>
      </c>
      <c r="J46" s="4">
        <f>H46/F46</f>
        <v>356487.7876106195</v>
      </c>
      <c r="K46" s="1">
        <v>42720</v>
      </c>
      <c r="L46" s="1">
        <v>42775.416666666664</v>
      </c>
      <c r="M46" s="1">
        <v>42776.416666666664</v>
      </c>
      <c r="N46" s="1">
        <v>42782.416666666664</v>
      </c>
    </row>
    <row r="47" spans="1:14" x14ac:dyDescent="0.25">
      <c r="A47" t="s">
        <v>52</v>
      </c>
      <c r="B47" t="s">
        <v>185</v>
      </c>
      <c r="C47" t="s">
        <v>198</v>
      </c>
      <c r="D47" t="s">
        <v>146</v>
      </c>
      <c r="E47">
        <v>2</v>
      </c>
      <c r="F47">
        <v>50.7</v>
      </c>
      <c r="G47" s="2">
        <v>12793000</v>
      </c>
      <c r="H47" s="2">
        <v>14021128</v>
      </c>
      <c r="I47" s="3">
        <f>(H47-G47)/G47</f>
        <v>9.6000000000000002E-2</v>
      </c>
      <c r="J47" s="4">
        <f>H47/F47</f>
        <v>276550.84812623274</v>
      </c>
      <c r="K47" s="1">
        <v>42720</v>
      </c>
      <c r="L47" s="1">
        <v>42773.416666666664</v>
      </c>
      <c r="M47" s="1">
        <v>42774.416666666664</v>
      </c>
      <c r="N47" s="1">
        <v>42780.416666666664</v>
      </c>
    </row>
    <row r="48" spans="1:14" x14ac:dyDescent="0.25">
      <c r="A48" t="s">
        <v>53</v>
      </c>
      <c r="B48" t="s">
        <v>185</v>
      </c>
      <c r="C48" t="s">
        <v>199</v>
      </c>
      <c r="D48" t="s">
        <v>148</v>
      </c>
      <c r="E48">
        <v>3</v>
      </c>
      <c r="F48">
        <v>71.3</v>
      </c>
      <c r="G48" s="2">
        <v>19734000</v>
      </c>
      <c r="H48" s="2">
        <v>20523360</v>
      </c>
      <c r="I48" s="3">
        <f>(H48-G48)/G48</f>
        <v>0.04</v>
      </c>
      <c r="J48" s="4">
        <f>H48/F48</f>
        <v>287845.16129032261</v>
      </c>
      <c r="K48" s="1">
        <v>42720</v>
      </c>
      <c r="L48" s="1">
        <v>42775.416666666664</v>
      </c>
      <c r="M48" s="1">
        <v>42776.416666666664</v>
      </c>
      <c r="N48" s="1">
        <v>42782.416666666664</v>
      </c>
    </row>
    <row r="49" spans="1:14" x14ac:dyDescent="0.25">
      <c r="A49" t="s">
        <v>54</v>
      </c>
      <c r="B49" t="s">
        <v>185</v>
      </c>
      <c r="C49" t="s">
        <v>200</v>
      </c>
      <c r="D49" t="s">
        <v>146</v>
      </c>
      <c r="E49">
        <v>2</v>
      </c>
      <c r="F49">
        <v>56.7</v>
      </c>
      <c r="G49" s="2">
        <v>14307000</v>
      </c>
      <c r="H49" s="2">
        <v>14478684</v>
      </c>
      <c r="I49" s="3">
        <f>(H49-G49)/G49</f>
        <v>1.2E-2</v>
      </c>
      <c r="J49" s="4">
        <f>H49/F49</f>
        <v>255355.97883597884</v>
      </c>
      <c r="K49" s="1">
        <v>42720</v>
      </c>
      <c r="L49" s="1">
        <v>42773.416666666664</v>
      </c>
      <c r="M49" s="1">
        <v>42774.416666666664</v>
      </c>
      <c r="N49" s="1">
        <v>42780.416666666664</v>
      </c>
    </row>
    <row r="50" spans="1:14" x14ac:dyDescent="0.25">
      <c r="A50" t="s">
        <v>55</v>
      </c>
      <c r="B50" t="s">
        <v>185</v>
      </c>
      <c r="C50" t="s">
        <v>201</v>
      </c>
      <c r="D50" t="s">
        <v>148</v>
      </c>
      <c r="E50">
        <v>2</v>
      </c>
      <c r="F50">
        <v>50.5</v>
      </c>
      <c r="G50" s="2">
        <v>12743000</v>
      </c>
      <c r="H50" s="2">
        <v>14807366</v>
      </c>
      <c r="I50" s="3">
        <f>(H50-G50)/G50</f>
        <v>0.16200000000000001</v>
      </c>
      <c r="J50" s="4">
        <f>H50/F50</f>
        <v>293215.1683168317</v>
      </c>
      <c r="K50" s="1">
        <v>42720</v>
      </c>
      <c r="L50" s="1">
        <v>42775.416666666664</v>
      </c>
      <c r="M50" s="1">
        <v>42776.416666666664</v>
      </c>
      <c r="N50" s="1">
        <v>42782.416666666664</v>
      </c>
    </row>
    <row r="51" spans="1:14" x14ac:dyDescent="0.25">
      <c r="A51" t="s">
        <v>56</v>
      </c>
      <c r="B51" t="s">
        <v>185</v>
      </c>
      <c r="C51" t="s">
        <v>202</v>
      </c>
      <c r="D51" t="s">
        <v>146</v>
      </c>
      <c r="E51">
        <v>3</v>
      </c>
      <c r="F51">
        <v>78.900000000000006</v>
      </c>
      <c r="G51" s="2">
        <v>21838000</v>
      </c>
      <c r="H51" s="2">
        <v>21881676</v>
      </c>
      <c r="I51" s="3">
        <f>(H51-G51)/G51</f>
        <v>2E-3</v>
      </c>
      <c r="J51" s="4">
        <f>H51/F51</f>
        <v>277334.29657794675</v>
      </c>
      <c r="K51" s="1">
        <v>42720</v>
      </c>
      <c r="L51" s="1">
        <v>42773.416666666664</v>
      </c>
      <c r="M51" s="1">
        <v>42774.416666666664</v>
      </c>
      <c r="N51" s="1">
        <v>42780.416666666664</v>
      </c>
    </row>
    <row r="52" spans="1:14" x14ac:dyDescent="0.25">
      <c r="A52" t="s">
        <v>57</v>
      </c>
      <c r="B52" t="s">
        <v>185</v>
      </c>
      <c r="C52" t="s">
        <v>183</v>
      </c>
      <c r="D52" t="s">
        <v>145</v>
      </c>
      <c r="E52">
        <v>3</v>
      </c>
      <c r="F52">
        <v>71.2</v>
      </c>
      <c r="G52" s="2">
        <v>19706000</v>
      </c>
      <c r="H52" s="2">
        <v>23568376</v>
      </c>
      <c r="I52" s="3">
        <f>(H52-G52)/G52</f>
        <v>0.19600000000000001</v>
      </c>
      <c r="J52" s="4">
        <f>H52/F52</f>
        <v>331016.51685393258</v>
      </c>
      <c r="K52" s="1">
        <v>42720</v>
      </c>
      <c r="L52" s="1">
        <v>42773.416666666664</v>
      </c>
      <c r="M52" s="1">
        <v>42774.416666666664</v>
      </c>
      <c r="N52" s="1">
        <v>42780.416666666664</v>
      </c>
    </row>
    <row r="53" spans="1:14" x14ac:dyDescent="0.25">
      <c r="A53" t="s">
        <v>58</v>
      </c>
      <c r="B53" t="s">
        <v>185</v>
      </c>
      <c r="C53" t="s">
        <v>203</v>
      </c>
      <c r="D53" t="s">
        <v>145</v>
      </c>
      <c r="E53">
        <v>2</v>
      </c>
      <c r="F53">
        <v>50.5</v>
      </c>
      <c r="G53" s="2">
        <v>12743000</v>
      </c>
      <c r="H53" s="2">
        <v>14042786</v>
      </c>
      <c r="I53" s="3">
        <f>(H53-G53)/G53</f>
        <v>0.10199999999999999</v>
      </c>
      <c r="J53" s="4">
        <f>H53/F53</f>
        <v>278074.97029702971</v>
      </c>
      <c r="K53" s="1">
        <v>42720</v>
      </c>
      <c r="L53" s="1">
        <v>42773.416666666664</v>
      </c>
      <c r="M53" s="1">
        <v>42774.416666666664</v>
      </c>
      <c r="N53" s="1">
        <v>42780.416666666664</v>
      </c>
    </row>
    <row r="54" spans="1:14" x14ac:dyDescent="0.25">
      <c r="A54" t="s">
        <v>59</v>
      </c>
      <c r="B54" t="s">
        <v>185</v>
      </c>
      <c r="C54" t="s">
        <v>204</v>
      </c>
      <c r="D54" t="s">
        <v>145</v>
      </c>
      <c r="E54">
        <v>2</v>
      </c>
      <c r="F54">
        <v>56.8</v>
      </c>
      <c r="G54" s="2">
        <v>14332000</v>
      </c>
      <c r="H54" s="2">
        <v>14360664</v>
      </c>
      <c r="I54" s="3">
        <f>(H54-G54)/G54</f>
        <v>2E-3</v>
      </c>
      <c r="J54" s="4">
        <f>H54/F54</f>
        <v>252828.59154929579</v>
      </c>
      <c r="K54" s="1">
        <v>42720</v>
      </c>
      <c r="L54" s="1">
        <v>42773.416666666664</v>
      </c>
      <c r="M54" s="1">
        <v>42774.416666666664</v>
      </c>
      <c r="N54" s="1">
        <v>42780.416666666664</v>
      </c>
    </row>
    <row r="55" spans="1:14" x14ac:dyDescent="0.25">
      <c r="A55" t="s">
        <v>60</v>
      </c>
      <c r="B55" t="s">
        <v>185</v>
      </c>
      <c r="C55" t="s">
        <v>205</v>
      </c>
      <c r="D55" t="s">
        <v>150</v>
      </c>
      <c r="E55">
        <v>3</v>
      </c>
      <c r="F55">
        <v>72.2</v>
      </c>
      <c r="G55" s="2">
        <v>20584000</v>
      </c>
      <c r="H55" s="2">
        <v>20625168</v>
      </c>
      <c r="I55" s="3">
        <f>(H55-G55)/G55</f>
        <v>2E-3</v>
      </c>
      <c r="J55" s="4">
        <f>H55/F55</f>
        <v>285667.1468144044</v>
      </c>
      <c r="K55" s="1">
        <v>42720</v>
      </c>
      <c r="L55" s="1">
        <v>42775.416666666664</v>
      </c>
      <c r="M55" s="1">
        <v>42776.416666666664</v>
      </c>
      <c r="N55" s="1">
        <v>42782.416666666664</v>
      </c>
    </row>
    <row r="56" spans="1:14" x14ac:dyDescent="0.25">
      <c r="A56" t="s">
        <v>61</v>
      </c>
      <c r="B56" t="s">
        <v>185</v>
      </c>
      <c r="C56" t="s">
        <v>206</v>
      </c>
      <c r="D56" t="s">
        <v>145</v>
      </c>
      <c r="E56">
        <v>3</v>
      </c>
      <c r="F56">
        <v>78.8</v>
      </c>
      <c r="G56" s="2">
        <v>21154000</v>
      </c>
      <c r="H56" s="2">
        <v>21196308</v>
      </c>
      <c r="I56" s="3">
        <f>(H56-G56)/G56</f>
        <v>2E-3</v>
      </c>
      <c r="J56" s="4">
        <f>H56/F56</f>
        <v>268988.68020304572</v>
      </c>
      <c r="K56" s="1">
        <v>42720</v>
      </c>
      <c r="L56" s="1">
        <v>42773.416666666664</v>
      </c>
      <c r="M56" s="1">
        <v>42774.416666666664</v>
      </c>
      <c r="N56" s="1">
        <v>42780.416666666664</v>
      </c>
    </row>
    <row r="57" spans="1:14" x14ac:dyDescent="0.25">
      <c r="A57" t="s">
        <v>62</v>
      </c>
      <c r="B57" t="s">
        <v>185</v>
      </c>
      <c r="C57" t="s">
        <v>207</v>
      </c>
      <c r="D57" t="s">
        <v>150</v>
      </c>
      <c r="E57">
        <v>2</v>
      </c>
      <c r="F57">
        <v>50.7</v>
      </c>
      <c r="G57" s="2">
        <v>12793000</v>
      </c>
      <c r="H57" s="2">
        <v>13867612</v>
      </c>
      <c r="I57" s="3">
        <f>(H57-G57)/G57</f>
        <v>8.4000000000000005E-2</v>
      </c>
      <c r="J57" s="4">
        <f>H57/F57</f>
        <v>273522.91913214989</v>
      </c>
      <c r="K57" s="1">
        <v>42720</v>
      </c>
      <c r="L57" s="1">
        <v>42775.416666666664</v>
      </c>
      <c r="M57" s="1">
        <v>42776.416666666664</v>
      </c>
      <c r="N57" s="1">
        <v>42782.416666666664</v>
      </c>
    </row>
    <row r="58" spans="1:14" x14ac:dyDescent="0.25">
      <c r="A58" t="s">
        <v>63</v>
      </c>
      <c r="B58" t="s">
        <v>185</v>
      </c>
      <c r="C58" t="s">
        <v>208</v>
      </c>
      <c r="D58" t="s">
        <v>144</v>
      </c>
      <c r="E58">
        <v>3</v>
      </c>
      <c r="F58">
        <v>71.7</v>
      </c>
      <c r="G58" s="2">
        <v>20442000</v>
      </c>
      <c r="H58" s="2">
        <v>20442000</v>
      </c>
      <c r="I58" s="3">
        <f>(H58-G58)/G58</f>
        <v>0</v>
      </c>
      <c r="J58" s="4">
        <f>H58/F58</f>
        <v>285104.60251046024</v>
      </c>
      <c r="K58" s="1">
        <v>42720</v>
      </c>
      <c r="L58" s="1">
        <v>42773.416666666664</v>
      </c>
      <c r="M58" s="1">
        <v>42774.416666666664</v>
      </c>
      <c r="N58" s="1">
        <v>42780.416666666664</v>
      </c>
    </row>
    <row r="59" spans="1:14" x14ac:dyDescent="0.25">
      <c r="A59" t="s">
        <v>64</v>
      </c>
      <c r="B59" t="s">
        <v>185</v>
      </c>
      <c r="C59" t="s">
        <v>209</v>
      </c>
      <c r="D59" t="s">
        <v>150</v>
      </c>
      <c r="E59">
        <v>2</v>
      </c>
      <c r="F59">
        <v>56.4</v>
      </c>
      <c r="G59" s="2">
        <v>14231000</v>
      </c>
      <c r="H59" s="2">
        <v>15767948</v>
      </c>
      <c r="I59" s="3">
        <f>(H59-G59)/G59</f>
        <v>0.108</v>
      </c>
      <c r="J59" s="4">
        <f>H59/F59</f>
        <v>279573.54609929078</v>
      </c>
      <c r="K59" s="1">
        <v>42720</v>
      </c>
      <c r="L59" s="1">
        <v>42775.416666666664</v>
      </c>
      <c r="M59" s="1">
        <v>42776.416666666664</v>
      </c>
      <c r="N59" s="1">
        <v>42782.416666666664</v>
      </c>
    </row>
    <row r="60" spans="1:14" x14ac:dyDescent="0.25">
      <c r="A60" t="s">
        <v>65</v>
      </c>
      <c r="B60" t="s">
        <v>185</v>
      </c>
      <c r="C60" t="s">
        <v>210</v>
      </c>
      <c r="D60" t="s">
        <v>144</v>
      </c>
      <c r="E60">
        <v>2</v>
      </c>
      <c r="F60">
        <v>50.3</v>
      </c>
      <c r="G60" s="2">
        <v>12692000</v>
      </c>
      <c r="H60" s="2">
        <v>12920456</v>
      </c>
      <c r="I60" s="3">
        <f>(H60-G60)/G60</f>
        <v>1.7999999999999999E-2</v>
      </c>
      <c r="J60" s="4">
        <f>H60/F60</f>
        <v>256867.91252485092</v>
      </c>
      <c r="K60" s="1">
        <v>42720</v>
      </c>
      <c r="L60" s="1">
        <v>42773.416666666664</v>
      </c>
      <c r="M60" s="1">
        <v>42774.416666666664</v>
      </c>
      <c r="N60" s="1">
        <v>42780.416666666664</v>
      </c>
    </row>
    <row r="61" spans="1:14" x14ac:dyDescent="0.25">
      <c r="A61" t="s">
        <v>66</v>
      </c>
      <c r="B61" t="s">
        <v>185</v>
      </c>
      <c r="C61" t="s">
        <v>211</v>
      </c>
      <c r="D61" t="s">
        <v>150</v>
      </c>
      <c r="E61">
        <v>3</v>
      </c>
      <c r="F61">
        <v>78.599999999999994</v>
      </c>
      <c r="G61" s="2">
        <v>21755000</v>
      </c>
      <c r="H61" s="2">
        <v>23843480</v>
      </c>
      <c r="I61" s="3">
        <f>(H61-G61)/G61</f>
        <v>9.6000000000000002E-2</v>
      </c>
      <c r="J61" s="4">
        <f>H61/F61</f>
        <v>303352.16284987278</v>
      </c>
      <c r="K61" s="1">
        <v>42720</v>
      </c>
      <c r="L61" s="1">
        <v>42775.416666666664</v>
      </c>
      <c r="M61" s="1">
        <v>42776.416666666664</v>
      </c>
      <c r="N61" s="1">
        <v>42782.416666666664</v>
      </c>
    </row>
    <row r="62" spans="1:14" x14ac:dyDescent="0.25">
      <c r="A62" t="s">
        <v>67</v>
      </c>
      <c r="B62" t="s">
        <v>185</v>
      </c>
      <c r="C62" t="s">
        <v>212</v>
      </c>
      <c r="D62" t="s">
        <v>144</v>
      </c>
      <c r="E62">
        <v>2</v>
      </c>
      <c r="F62">
        <v>56.8</v>
      </c>
      <c r="G62" s="2">
        <v>14332000</v>
      </c>
      <c r="H62" s="2">
        <v>14332000</v>
      </c>
      <c r="I62" s="3">
        <f>(H62-G62)/G62</f>
        <v>0</v>
      </c>
      <c r="J62" s="4">
        <f>H62/F62</f>
        <v>252323.94366197183</v>
      </c>
      <c r="K62" s="1">
        <v>42720</v>
      </c>
      <c r="L62" s="1">
        <v>42773.416666666664</v>
      </c>
      <c r="M62" s="1">
        <v>42774.416666666664</v>
      </c>
      <c r="N62" s="1">
        <v>42780.416666666664</v>
      </c>
    </row>
    <row r="63" spans="1:14" x14ac:dyDescent="0.25">
      <c r="A63" t="s">
        <v>68</v>
      </c>
      <c r="B63" t="s">
        <v>185</v>
      </c>
      <c r="C63" t="s">
        <v>213</v>
      </c>
      <c r="D63" t="s">
        <v>144</v>
      </c>
      <c r="E63">
        <v>3</v>
      </c>
      <c r="F63">
        <v>78.7</v>
      </c>
      <c r="G63" s="2">
        <v>20493000</v>
      </c>
      <c r="H63" s="2">
        <v>20493000</v>
      </c>
      <c r="I63" s="3">
        <f>(H63-G63)/G63</f>
        <v>0</v>
      </c>
      <c r="J63" s="4">
        <f>H63/F63</f>
        <v>260393.90088945362</v>
      </c>
      <c r="K63" s="1">
        <v>42720</v>
      </c>
      <c r="L63" s="1">
        <v>42773.416666666664</v>
      </c>
      <c r="M63" s="1">
        <v>42774.416666666664</v>
      </c>
      <c r="N63" s="1">
        <v>42780.416666666664</v>
      </c>
    </row>
    <row r="64" spans="1:14" x14ac:dyDescent="0.25">
      <c r="A64" t="s">
        <v>69</v>
      </c>
      <c r="B64" t="s">
        <v>185</v>
      </c>
      <c r="C64" t="s">
        <v>158</v>
      </c>
      <c r="D64" t="s">
        <v>143</v>
      </c>
      <c r="E64">
        <v>3</v>
      </c>
      <c r="F64">
        <v>71.7</v>
      </c>
      <c r="G64" s="2">
        <v>19845000</v>
      </c>
      <c r="H64" s="2">
        <v>19884690</v>
      </c>
      <c r="I64" s="3">
        <f>(H64-G64)/G64</f>
        <v>2E-3</v>
      </c>
      <c r="J64" s="4">
        <f>H64/F64</f>
        <v>277331.79916317988</v>
      </c>
      <c r="K64" s="1">
        <v>42720</v>
      </c>
      <c r="L64" s="1">
        <v>42773.416666666664</v>
      </c>
      <c r="M64" s="1">
        <v>42774.416666666664</v>
      </c>
      <c r="N64" s="1">
        <v>42780.416666666664</v>
      </c>
    </row>
    <row r="65" spans="1:14" x14ac:dyDescent="0.25">
      <c r="A65" t="s">
        <v>70</v>
      </c>
      <c r="B65" t="s">
        <v>185</v>
      </c>
      <c r="C65" t="s">
        <v>214</v>
      </c>
      <c r="D65" t="s">
        <v>143</v>
      </c>
      <c r="E65">
        <v>2</v>
      </c>
      <c r="F65">
        <v>50.7</v>
      </c>
      <c r="G65" s="2">
        <v>12793000</v>
      </c>
      <c r="H65" s="2">
        <v>14507262</v>
      </c>
      <c r="I65" s="3">
        <f>(H65-G65)/G65</f>
        <v>0.13400000000000001</v>
      </c>
      <c r="J65" s="4">
        <f>H65/F65</f>
        <v>286139.2899408284</v>
      </c>
      <c r="K65" s="1">
        <v>42720</v>
      </c>
      <c r="L65" s="1">
        <v>42773.416666666664</v>
      </c>
      <c r="M65" s="1">
        <v>42774.416666666664</v>
      </c>
      <c r="N65" s="1">
        <v>42780.416666666664</v>
      </c>
    </row>
    <row r="66" spans="1:14" x14ac:dyDescent="0.25">
      <c r="A66" t="s">
        <v>71</v>
      </c>
      <c r="B66" t="s">
        <v>185</v>
      </c>
      <c r="C66" t="s">
        <v>184</v>
      </c>
      <c r="D66" t="s">
        <v>142</v>
      </c>
      <c r="E66">
        <v>3</v>
      </c>
      <c r="F66">
        <v>71.7</v>
      </c>
      <c r="G66" s="2">
        <v>18112000</v>
      </c>
      <c r="H66" s="2">
        <v>18148224</v>
      </c>
      <c r="I66" s="3">
        <f>(H66-G66)/G66</f>
        <v>2E-3</v>
      </c>
      <c r="J66" s="4">
        <f>H66/F66</f>
        <v>253113.30543933052</v>
      </c>
      <c r="K66" s="1">
        <v>42720</v>
      </c>
      <c r="L66" s="1">
        <v>42773.416666666664</v>
      </c>
      <c r="M66" s="1">
        <v>42774.416666666664</v>
      </c>
      <c r="N66" s="1">
        <v>42780.416666666664</v>
      </c>
    </row>
    <row r="67" spans="1:14" x14ac:dyDescent="0.25">
      <c r="A67" t="s">
        <v>72</v>
      </c>
      <c r="B67" t="s">
        <v>185</v>
      </c>
      <c r="C67" t="s">
        <v>215</v>
      </c>
      <c r="D67" t="s">
        <v>142</v>
      </c>
      <c r="E67">
        <v>2</v>
      </c>
      <c r="F67">
        <v>51</v>
      </c>
      <c r="G67" s="2">
        <v>11324000</v>
      </c>
      <c r="H67" s="2">
        <v>12456400</v>
      </c>
      <c r="I67" s="3">
        <f>(H67-G67)/G67</f>
        <v>0.1</v>
      </c>
      <c r="J67" s="4">
        <f>H67/F67</f>
        <v>244243.13725490196</v>
      </c>
      <c r="K67" s="1">
        <v>42720</v>
      </c>
      <c r="L67" s="1">
        <v>42773.416666666664</v>
      </c>
      <c r="M67" s="1">
        <v>42774.416666666664</v>
      </c>
      <c r="N67" s="1">
        <v>42780.416666666664</v>
      </c>
    </row>
    <row r="68" spans="1:14" x14ac:dyDescent="0.25">
      <c r="A68" t="s">
        <v>73</v>
      </c>
      <c r="B68" t="s">
        <v>159</v>
      </c>
      <c r="C68" t="s">
        <v>216</v>
      </c>
      <c r="D68" t="s">
        <v>142</v>
      </c>
      <c r="E68">
        <v>2</v>
      </c>
      <c r="F68">
        <v>50.9</v>
      </c>
      <c r="G68" s="2">
        <v>11302000</v>
      </c>
      <c r="H68" s="2">
        <v>12319180</v>
      </c>
      <c r="I68" s="3">
        <f>(H68-G68)/G68</f>
        <v>0.09</v>
      </c>
      <c r="J68" s="4">
        <f>H68/F68</f>
        <v>242027.11198428291</v>
      </c>
      <c r="K68" s="1">
        <v>42720</v>
      </c>
      <c r="L68" s="1">
        <v>42766.416666666664</v>
      </c>
      <c r="M68" s="1">
        <v>42767.416666666664</v>
      </c>
      <c r="N68" s="1">
        <v>42773.416666666664</v>
      </c>
    </row>
    <row r="69" spans="1:14" x14ac:dyDescent="0.25">
      <c r="A69" t="s">
        <v>74</v>
      </c>
      <c r="B69" t="s">
        <v>159</v>
      </c>
      <c r="C69" t="s">
        <v>217</v>
      </c>
      <c r="D69" t="s">
        <v>142</v>
      </c>
      <c r="E69">
        <v>1</v>
      </c>
      <c r="F69">
        <v>40</v>
      </c>
      <c r="G69" s="2">
        <v>8796000</v>
      </c>
      <c r="H69" s="2">
        <v>8796000</v>
      </c>
      <c r="I69" s="3">
        <f>(H69-G69)/G69</f>
        <v>0</v>
      </c>
      <c r="J69" s="4">
        <f>H69/F69</f>
        <v>219900</v>
      </c>
      <c r="K69" s="1">
        <v>42720</v>
      </c>
      <c r="L69" s="1">
        <v>42766.416666666664</v>
      </c>
      <c r="M69" s="1">
        <v>42767.416666666664</v>
      </c>
      <c r="N69" s="1">
        <v>42773.416666666664</v>
      </c>
    </row>
    <row r="70" spans="1:14" x14ac:dyDescent="0.25">
      <c r="A70" t="s">
        <v>75</v>
      </c>
      <c r="B70" t="s">
        <v>159</v>
      </c>
      <c r="C70" t="s">
        <v>218</v>
      </c>
      <c r="D70" t="s">
        <v>142</v>
      </c>
      <c r="E70">
        <v>2</v>
      </c>
      <c r="F70">
        <v>50</v>
      </c>
      <c r="G70" s="2">
        <v>11102000</v>
      </c>
      <c r="H70" s="2">
        <v>11768120</v>
      </c>
      <c r="I70" s="3">
        <f>(H70-G70)/G70</f>
        <v>0.06</v>
      </c>
      <c r="J70" s="4">
        <f>H70/F70</f>
        <v>235362.4</v>
      </c>
      <c r="K70" s="1">
        <v>42720</v>
      </c>
      <c r="L70" s="1">
        <v>42766.416666666664</v>
      </c>
      <c r="M70" s="1">
        <v>42767.416666666664</v>
      </c>
      <c r="N70" s="1">
        <v>42773.416666666664</v>
      </c>
    </row>
    <row r="71" spans="1:14" x14ac:dyDescent="0.25">
      <c r="A71" t="s">
        <v>76</v>
      </c>
      <c r="B71" t="s">
        <v>159</v>
      </c>
      <c r="C71" t="s">
        <v>219</v>
      </c>
      <c r="D71" t="s">
        <v>142</v>
      </c>
      <c r="E71">
        <v>1</v>
      </c>
      <c r="F71">
        <v>35.9</v>
      </c>
      <c r="G71" s="2">
        <v>7895000</v>
      </c>
      <c r="H71" s="2">
        <v>9000300</v>
      </c>
      <c r="I71" s="3">
        <f>(H71-G71)/G71</f>
        <v>0.14000000000000001</v>
      </c>
      <c r="J71" s="4">
        <f>H71/F71</f>
        <v>250704.73537604458</v>
      </c>
      <c r="K71" s="1">
        <v>42720</v>
      </c>
      <c r="L71" s="1">
        <v>42766.416666666664</v>
      </c>
      <c r="M71" s="1">
        <v>42767.416666666664</v>
      </c>
      <c r="N71" s="1">
        <v>42773.416666666664</v>
      </c>
    </row>
    <row r="72" spans="1:14" x14ac:dyDescent="0.25">
      <c r="A72" t="s">
        <v>77</v>
      </c>
      <c r="B72" t="s">
        <v>159</v>
      </c>
      <c r="C72" t="s">
        <v>220</v>
      </c>
      <c r="D72" t="s">
        <v>142</v>
      </c>
      <c r="E72">
        <v>2</v>
      </c>
      <c r="F72">
        <v>58.3</v>
      </c>
      <c r="G72" s="2">
        <v>12945000</v>
      </c>
      <c r="H72" s="2">
        <v>12996780</v>
      </c>
      <c r="I72" s="3">
        <f>(H72-G72)/G72</f>
        <v>4.0000000000000001E-3</v>
      </c>
      <c r="J72" s="4">
        <f>H72/F72</f>
        <v>222929.3310463122</v>
      </c>
      <c r="K72" s="1">
        <v>42720</v>
      </c>
      <c r="L72" s="1">
        <v>42766.416666666664</v>
      </c>
      <c r="M72" s="1">
        <v>42767.416666666664</v>
      </c>
      <c r="N72" s="1">
        <v>42773.416666666664</v>
      </c>
    </row>
    <row r="73" spans="1:14" x14ac:dyDescent="0.25">
      <c r="A73" t="s">
        <v>78</v>
      </c>
      <c r="B73" t="s">
        <v>159</v>
      </c>
      <c r="C73" t="s">
        <v>221</v>
      </c>
      <c r="D73" t="s">
        <v>148</v>
      </c>
      <c r="E73">
        <v>2</v>
      </c>
      <c r="F73">
        <v>49.8</v>
      </c>
      <c r="G73" s="2">
        <v>12566000</v>
      </c>
      <c r="H73" s="2">
        <v>13822600</v>
      </c>
      <c r="I73" s="3">
        <f>(H73-G73)/G73</f>
        <v>0.1</v>
      </c>
      <c r="J73" s="4">
        <f>H73/F73</f>
        <v>277562.24899598397</v>
      </c>
      <c r="K73" s="1">
        <v>42720</v>
      </c>
      <c r="L73" s="1">
        <v>42773.416666666664</v>
      </c>
      <c r="M73" s="1">
        <v>42774.416666666664</v>
      </c>
      <c r="N73" s="1">
        <v>42780.416666666664</v>
      </c>
    </row>
    <row r="74" spans="1:14" x14ac:dyDescent="0.25">
      <c r="A74" t="s">
        <v>79</v>
      </c>
      <c r="B74" t="s">
        <v>159</v>
      </c>
      <c r="C74" t="s">
        <v>222</v>
      </c>
      <c r="D74" t="s">
        <v>148</v>
      </c>
      <c r="E74">
        <v>2</v>
      </c>
      <c r="F74">
        <v>58.2</v>
      </c>
      <c r="G74" s="2">
        <v>14685000</v>
      </c>
      <c r="H74" s="2">
        <v>16682160</v>
      </c>
      <c r="I74" s="3">
        <f>(H74-G74)/G74</f>
        <v>0.13600000000000001</v>
      </c>
      <c r="J74" s="4">
        <f>H74/F74</f>
        <v>286635.05154639174</v>
      </c>
      <c r="K74" s="1">
        <v>42720</v>
      </c>
      <c r="L74" s="1">
        <v>42773.416666666664</v>
      </c>
      <c r="M74" s="1">
        <v>42774.416666666664</v>
      </c>
      <c r="N74" s="1">
        <v>42780.416666666664</v>
      </c>
    </row>
    <row r="75" spans="1:14" x14ac:dyDescent="0.25">
      <c r="A75" t="s">
        <v>80</v>
      </c>
      <c r="B75" t="s">
        <v>159</v>
      </c>
      <c r="C75" t="s">
        <v>223</v>
      </c>
      <c r="D75" t="s">
        <v>142</v>
      </c>
      <c r="E75">
        <v>2</v>
      </c>
      <c r="F75">
        <v>56.3</v>
      </c>
      <c r="G75" s="2">
        <v>12501000</v>
      </c>
      <c r="H75" s="2">
        <v>12876030</v>
      </c>
      <c r="I75" s="3">
        <f>(H75-G75)/G75</f>
        <v>0.03</v>
      </c>
      <c r="J75" s="4">
        <f>H75/F75</f>
        <v>228703.90763765541</v>
      </c>
      <c r="K75" s="1">
        <v>42720</v>
      </c>
      <c r="L75" s="1">
        <v>42766.416666666664</v>
      </c>
      <c r="M75" s="1">
        <v>42767.416666666664</v>
      </c>
      <c r="N75" s="1">
        <v>42773.416666666664</v>
      </c>
    </row>
    <row r="76" spans="1:14" x14ac:dyDescent="0.25">
      <c r="A76" t="s">
        <v>81</v>
      </c>
      <c r="B76" t="s">
        <v>159</v>
      </c>
      <c r="C76" t="s">
        <v>224</v>
      </c>
      <c r="D76" t="s">
        <v>140</v>
      </c>
      <c r="E76">
        <v>2</v>
      </c>
      <c r="F76">
        <v>50.8</v>
      </c>
      <c r="G76" s="2">
        <v>12818000</v>
      </c>
      <c r="H76" s="2">
        <v>15202148</v>
      </c>
      <c r="I76" s="3">
        <f>(H76-G76)/G76</f>
        <v>0.186</v>
      </c>
      <c r="J76" s="4">
        <f>H76/F76</f>
        <v>299254.88188976381</v>
      </c>
      <c r="K76" s="1">
        <v>42720</v>
      </c>
      <c r="L76" s="1">
        <v>42766.416666666664</v>
      </c>
      <c r="M76" s="1">
        <v>42767.416666666664</v>
      </c>
      <c r="N76" s="1">
        <v>42773.416666666664</v>
      </c>
    </row>
    <row r="77" spans="1:14" x14ac:dyDescent="0.25">
      <c r="A77" t="s">
        <v>82</v>
      </c>
      <c r="B77" t="s">
        <v>159</v>
      </c>
      <c r="C77" t="s">
        <v>225</v>
      </c>
      <c r="D77" t="s">
        <v>140</v>
      </c>
      <c r="E77">
        <v>1</v>
      </c>
      <c r="F77">
        <v>39.799999999999997</v>
      </c>
      <c r="G77" s="2">
        <v>9946000</v>
      </c>
      <c r="H77" s="2">
        <v>10841140</v>
      </c>
      <c r="I77" s="3">
        <f>(H77-G77)/G77</f>
        <v>0.09</v>
      </c>
      <c r="J77" s="4">
        <f>H77/F77</f>
        <v>272390.45226130658</v>
      </c>
      <c r="K77" s="1">
        <v>42720</v>
      </c>
      <c r="L77" s="1">
        <v>42766.416666666664</v>
      </c>
      <c r="M77" s="1">
        <v>42767.416666666664</v>
      </c>
      <c r="N77" s="1">
        <v>42773.416666666664</v>
      </c>
    </row>
    <row r="78" spans="1:14" x14ac:dyDescent="0.25">
      <c r="A78" t="s">
        <v>83</v>
      </c>
      <c r="B78" t="s">
        <v>159</v>
      </c>
      <c r="C78" t="s">
        <v>226</v>
      </c>
      <c r="D78" t="s">
        <v>148</v>
      </c>
      <c r="E78">
        <v>1</v>
      </c>
      <c r="F78">
        <v>35.799999999999997</v>
      </c>
      <c r="G78" s="2">
        <v>8946000</v>
      </c>
      <c r="H78" s="2">
        <v>10627848</v>
      </c>
      <c r="I78" s="3">
        <f>(H78-G78)/G78</f>
        <v>0.188</v>
      </c>
      <c r="J78" s="4">
        <f>H78/F78</f>
        <v>296867.26256983244</v>
      </c>
      <c r="K78" s="1">
        <v>42720</v>
      </c>
      <c r="L78" s="1">
        <v>42773.416666666664</v>
      </c>
      <c r="M78" s="1">
        <v>42774.416666666664</v>
      </c>
      <c r="N78" s="1">
        <v>42780.416666666664</v>
      </c>
    </row>
    <row r="79" spans="1:14" x14ac:dyDescent="0.25">
      <c r="A79" t="s">
        <v>84</v>
      </c>
      <c r="B79" t="s">
        <v>159</v>
      </c>
      <c r="C79" t="s">
        <v>227</v>
      </c>
      <c r="D79" t="s">
        <v>140</v>
      </c>
      <c r="E79">
        <v>2</v>
      </c>
      <c r="F79">
        <v>49.3</v>
      </c>
      <c r="G79" s="2">
        <v>12440000</v>
      </c>
      <c r="H79" s="2">
        <v>13907920</v>
      </c>
      <c r="I79" s="3">
        <f>(H79-G79)/G79</f>
        <v>0.11799999999999999</v>
      </c>
      <c r="J79" s="4">
        <f>H79/F79</f>
        <v>282107.91075050714</v>
      </c>
      <c r="K79" s="1">
        <v>42720</v>
      </c>
      <c r="L79" s="1">
        <v>42766.416666666664</v>
      </c>
      <c r="M79" s="1">
        <v>42767.416666666664</v>
      </c>
      <c r="N79" s="1">
        <v>42773.416666666664</v>
      </c>
    </row>
    <row r="80" spans="1:14" x14ac:dyDescent="0.25">
      <c r="A80" t="s">
        <v>85</v>
      </c>
      <c r="B80" t="s">
        <v>159</v>
      </c>
      <c r="C80" t="s">
        <v>228</v>
      </c>
      <c r="D80" t="s">
        <v>148</v>
      </c>
      <c r="E80">
        <v>2</v>
      </c>
      <c r="F80">
        <v>56.3</v>
      </c>
      <c r="G80" s="2">
        <v>14206000</v>
      </c>
      <c r="H80" s="2">
        <v>16052780</v>
      </c>
      <c r="I80" s="3">
        <f>(H80-G80)/G80</f>
        <v>0.13</v>
      </c>
      <c r="J80" s="4">
        <f>H80/F80</f>
        <v>285129.30728241563</v>
      </c>
      <c r="K80" s="1">
        <v>42720</v>
      </c>
      <c r="L80" s="1">
        <v>42773.416666666664</v>
      </c>
      <c r="M80" s="1">
        <v>42774.416666666664</v>
      </c>
      <c r="N80" s="1">
        <v>42780.416666666664</v>
      </c>
    </row>
    <row r="81" spans="1:14" x14ac:dyDescent="0.25">
      <c r="A81" t="s">
        <v>86</v>
      </c>
      <c r="B81" t="s">
        <v>159</v>
      </c>
      <c r="C81" t="s">
        <v>229</v>
      </c>
      <c r="D81" t="s">
        <v>140</v>
      </c>
      <c r="E81">
        <v>1</v>
      </c>
      <c r="F81">
        <v>36.4</v>
      </c>
      <c r="G81" s="2">
        <v>9096000</v>
      </c>
      <c r="H81" s="2">
        <v>9969216</v>
      </c>
      <c r="I81" s="3">
        <f>(H81-G81)/G81</f>
        <v>9.6000000000000002E-2</v>
      </c>
      <c r="J81" s="4">
        <f>H81/F81</f>
        <v>273879.56043956045</v>
      </c>
      <c r="K81" s="1">
        <v>42720</v>
      </c>
      <c r="L81" s="1">
        <v>42766.416666666664</v>
      </c>
      <c r="M81" s="1">
        <v>42767.416666666664</v>
      </c>
      <c r="N81" s="1">
        <v>42773.416666666664</v>
      </c>
    </row>
    <row r="82" spans="1:14" x14ac:dyDescent="0.25">
      <c r="A82" t="s">
        <v>87</v>
      </c>
      <c r="B82" t="s">
        <v>159</v>
      </c>
      <c r="C82" t="s">
        <v>230</v>
      </c>
      <c r="D82" t="s">
        <v>150</v>
      </c>
      <c r="E82">
        <v>2</v>
      </c>
      <c r="F82">
        <v>58.3</v>
      </c>
      <c r="G82" s="2">
        <v>14711000</v>
      </c>
      <c r="H82" s="2">
        <v>16917650</v>
      </c>
      <c r="I82" s="3">
        <f>(H82-G82)/G82</f>
        <v>0.15</v>
      </c>
      <c r="J82" s="4">
        <f>H82/F82</f>
        <v>290182.6758147513</v>
      </c>
      <c r="K82" s="1">
        <v>42720</v>
      </c>
      <c r="L82" s="1">
        <v>42773.416666666664</v>
      </c>
      <c r="M82" s="1">
        <v>42774.416666666664</v>
      </c>
      <c r="N82" s="1">
        <v>42780.416666666664</v>
      </c>
    </row>
    <row r="83" spans="1:14" x14ac:dyDescent="0.25">
      <c r="A83" t="s">
        <v>88</v>
      </c>
      <c r="B83" t="s">
        <v>159</v>
      </c>
      <c r="C83" t="s">
        <v>231</v>
      </c>
      <c r="D83" t="s">
        <v>140</v>
      </c>
      <c r="E83">
        <v>2</v>
      </c>
      <c r="F83">
        <v>58.3</v>
      </c>
      <c r="G83" s="2">
        <v>14711000</v>
      </c>
      <c r="H83" s="2">
        <v>16417476</v>
      </c>
      <c r="I83" s="3">
        <f>(H83-G83)/G83</f>
        <v>0.11600000000000001</v>
      </c>
      <c r="J83" s="4">
        <f>H83/F83</f>
        <v>281603.36192109779</v>
      </c>
      <c r="K83" s="1">
        <v>42720</v>
      </c>
      <c r="L83" s="1">
        <v>42766.416666666664</v>
      </c>
      <c r="M83" s="1">
        <v>42767.416666666664</v>
      </c>
      <c r="N83" s="1">
        <v>42773.416666666664</v>
      </c>
    </row>
    <row r="84" spans="1:14" x14ac:dyDescent="0.25">
      <c r="A84" t="s">
        <v>89</v>
      </c>
      <c r="B84" t="s">
        <v>159</v>
      </c>
      <c r="C84" t="s">
        <v>157</v>
      </c>
      <c r="D84" t="s">
        <v>140</v>
      </c>
      <c r="E84">
        <v>2</v>
      </c>
      <c r="F84">
        <v>56.2</v>
      </c>
      <c r="G84" s="2">
        <v>14181000</v>
      </c>
      <c r="H84" s="2">
        <v>15712548</v>
      </c>
      <c r="I84" s="3">
        <f>(H84-G84)/G84</f>
        <v>0.108</v>
      </c>
      <c r="J84" s="4">
        <f>H84/F84</f>
        <v>279582.70462633448</v>
      </c>
      <c r="K84" s="1">
        <v>42720</v>
      </c>
      <c r="L84" s="1">
        <v>42766.416666666664</v>
      </c>
      <c r="M84" s="1">
        <v>42767.416666666664</v>
      </c>
      <c r="N84" s="1">
        <v>42773.416666666664</v>
      </c>
    </row>
    <row r="85" spans="1:14" x14ac:dyDescent="0.25">
      <c r="A85" t="s">
        <v>90</v>
      </c>
      <c r="B85" t="s">
        <v>159</v>
      </c>
      <c r="C85" t="s">
        <v>232</v>
      </c>
      <c r="D85" t="s">
        <v>150</v>
      </c>
      <c r="E85">
        <v>2</v>
      </c>
      <c r="F85">
        <v>56.2</v>
      </c>
      <c r="G85" s="2">
        <v>14181000</v>
      </c>
      <c r="H85" s="2">
        <v>14209362</v>
      </c>
      <c r="I85" s="3">
        <f>(H85-G85)/G85</f>
        <v>2E-3</v>
      </c>
      <c r="J85" s="4">
        <f>H85/F85</f>
        <v>252835.6227758007</v>
      </c>
      <c r="K85" s="1">
        <v>42720</v>
      </c>
      <c r="L85" s="1">
        <v>42773.416666666664</v>
      </c>
      <c r="M85" s="1">
        <v>42774.416666666664</v>
      </c>
      <c r="N85" s="1">
        <v>42780.416666666664</v>
      </c>
    </row>
    <row r="86" spans="1:14" x14ac:dyDescent="0.25">
      <c r="A86" t="s">
        <v>91</v>
      </c>
      <c r="B86" t="s">
        <v>159</v>
      </c>
      <c r="C86" t="s">
        <v>233</v>
      </c>
      <c r="D86" t="s">
        <v>139</v>
      </c>
      <c r="E86">
        <v>2</v>
      </c>
      <c r="F86">
        <v>50.7</v>
      </c>
      <c r="G86" s="2">
        <v>12793000</v>
      </c>
      <c r="H86" s="2">
        <v>14276988</v>
      </c>
      <c r="I86" s="3">
        <f>(H86-G86)/G86</f>
        <v>0.11600000000000001</v>
      </c>
      <c r="J86" s="4">
        <f>H86/F86</f>
        <v>281597.39644970413</v>
      </c>
      <c r="K86" s="1">
        <v>42720</v>
      </c>
      <c r="L86" s="1">
        <v>42766.416666666664</v>
      </c>
      <c r="M86" s="1">
        <v>42767.416666666664</v>
      </c>
      <c r="N86" s="1">
        <v>42773.416666666664</v>
      </c>
    </row>
    <row r="87" spans="1:14" x14ac:dyDescent="0.25">
      <c r="A87" t="s">
        <v>92</v>
      </c>
      <c r="B87" t="s">
        <v>159</v>
      </c>
      <c r="C87" t="s">
        <v>234</v>
      </c>
      <c r="D87" t="s">
        <v>147</v>
      </c>
      <c r="E87">
        <v>2</v>
      </c>
      <c r="F87">
        <v>50.6</v>
      </c>
      <c r="G87" s="2">
        <v>12768000</v>
      </c>
      <c r="H87" s="2">
        <v>15628032</v>
      </c>
      <c r="I87" s="3">
        <f>(H87-G87)/G87</f>
        <v>0.224</v>
      </c>
      <c r="J87" s="4">
        <f>H87/F87</f>
        <v>308854.38735177863</v>
      </c>
      <c r="K87" s="1">
        <v>42720</v>
      </c>
      <c r="L87" s="1">
        <v>42766.416666666664</v>
      </c>
      <c r="M87" s="1">
        <v>42767.416666666664</v>
      </c>
      <c r="N87" s="1">
        <v>42773.416666666664</v>
      </c>
    </row>
    <row r="88" spans="1:14" x14ac:dyDescent="0.25">
      <c r="A88" t="s">
        <v>93</v>
      </c>
      <c r="B88" t="s">
        <v>159</v>
      </c>
      <c r="C88" t="s">
        <v>235</v>
      </c>
      <c r="D88" t="s">
        <v>139</v>
      </c>
      <c r="E88">
        <v>1</v>
      </c>
      <c r="F88">
        <v>40</v>
      </c>
      <c r="G88" s="2">
        <v>9996000</v>
      </c>
      <c r="H88" s="2">
        <v>10535784</v>
      </c>
      <c r="I88" s="3">
        <f>(H88-G88)/G88</f>
        <v>5.3999999999999999E-2</v>
      </c>
      <c r="J88" s="4">
        <f>H88/F88</f>
        <v>263394.59999999998</v>
      </c>
      <c r="K88" s="1">
        <v>42720</v>
      </c>
      <c r="L88" s="1">
        <v>42766.416666666664</v>
      </c>
      <c r="M88" s="1">
        <v>42767.416666666664</v>
      </c>
      <c r="N88" s="1">
        <v>42773.416666666664</v>
      </c>
    </row>
    <row r="89" spans="1:14" x14ac:dyDescent="0.25">
      <c r="A89" t="s">
        <v>94</v>
      </c>
      <c r="B89" t="s">
        <v>159</v>
      </c>
      <c r="C89" t="s">
        <v>236</v>
      </c>
      <c r="D89" t="s">
        <v>139</v>
      </c>
      <c r="E89">
        <v>2</v>
      </c>
      <c r="F89">
        <v>49.3</v>
      </c>
      <c r="G89" s="2">
        <v>12440000</v>
      </c>
      <c r="H89" s="2">
        <v>13659120</v>
      </c>
      <c r="I89" s="3">
        <f>(H89-G89)/G89</f>
        <v>9.8000000000000004E-2</v>
      </c>
      <c r="J89" s="4">
        <f>H89/F89</f>
        <v>277061.25760649086</v>
      </c>
      <c r="K89" s="1">
        <v>42720</v>
      </c>
      <c r="L89" s="1">
        <v>42766.416666666664</v>
      </c>
      <c r="M89" s="1">
        <v>42767.416666666664</v>
      </c>
      <c r="N89" s="1">
        <v>42773.416666666664</v>
      </c>
    </row>
    <row r="90" spans="1:14" x14ac:dyDescent="0.25">
      <c r="A90" t="s">
        <v>95</v>
      </c>
      <c r="B90" t="s">
        <v>159</v>
      </c>
      <c r="C90" t="s">
        <v>237</v>
      </c>
      <c r="D90" t="s">
        <v>147</v>
      </c>
      <c r="E90">
        <v>1</v>
      </c>
      <c r="F90">
        <v>39.9</v>
      </c>
      <c r="G90" s="2">
        <v>9971000</v>
      </c>
      <c r="H90" s="2">
        <v>11247288</v>
      </c>
      <c r="I90" s="3">
        <f>(H90-G90)/G90</f>
        <v>0.128</v>
      </c>
      <c r="J90" s="4">
        <f>H90/F90</f>
        <v>281886.9172932331</v>
      </c>
      <c r="K90" s="1">
        <v>42720</v>
      </c>
      <c r="L90" s="1">
        <v>42766.416666666664</v>
      </c>
      <c r="M90" s="1">
        <v>42767.416666666664</v>
      </c>
      <c r="N90" s="1">
        <v>42773.416666666664</v>
      </c>
    </row>
    <row r="91" spans="1:14" x14ac:dyDescent="0.25">
      <c r="A91" t="s">
        <v>96</v>
      </c>
      <c r="B91" t="s">
        <v>159</v>
      </c>
      <c r="C91" t="s">
        <v>238</v>
      </c>
      <c r="D91" t="s">
        <v>146</v>
      </c>
      <c r="E91">
        <v>2</v>
      </c>
      <c r="F91">
        <v>50.5</v>
      </c>
      <c r="G91" s="2">
        <v>12743000</v>
      </c>
      <c r="H91" s="2">
        <v>13507580</v>
      </c>
      <c r="I91" s="3">
        <f>(H91-G91)/G91</f>
        <v>0.06</v>
      </c>
      <c r="J91" s="4">
        <f>H91/F91</f>
        <v>267476.8316831683</v>
      </c>
      <c r="K91" s="1">
        <v>42720</v>
      </c>
      <c r="L91" s="1">
        <v>42766.416666666664</v>
      </c>
      <c r="M91" s="1">
        <v>42767.416666666664</v>
      </c>
      <c r="N91" s="1">
        <v>42773.416666666664</v>
      </c>
    </row>
    <row r="92" spans="1:14" x14ac:dyDescent="0.25">
      <c r="A92" t="s">
        <v>97</v>
      </c>
      <c r="B92" t="s">
        <v>159</v>
      </c>
      <c r="C92" t="s">
        <v>156</v>
      </c>
      <c r="D92" t="s">
        <v>146</v>
      </c>
      <c r="E92">
        <v>1</v>
      </c>
      <c r="F92">
        <v>39.799999999999997</v>
      </c>
      <c r="G92" s="2">
        <v>9946000</v>
      </c>
      <c r="H92" s="2">
        <v>10323948</v>
      </c>
      <c r="I92" s="3">
        <f>(H92-G92)/G92</f>
        <v>3.7999999999999999E-2</v>
      </c>
      <c r="J92" s="4">
        <f>H92/F92</f>
        <v>259395.67839195981</v>
      </c>
      <c r="K92" s="1">
        <v>42720</v>
      </c>
      <c r="L92" s="1">
        <v>42766.416666666664</v>
      </c>
      <c r="M92" s="1">
        <v>42767.416666666664</v>
      </c>
      <c r="N92" s="1">
        <v>42773.416666666664</v>
      </c>
    </row>
    <row r="93" spans="1:14" x14ac:dyDescent="0.25">
      <c r="A93" t="s">
        <v>98</v>
      </c>
      <c r="B93" t="s">
        <v>159</v>
      </c>
      <c r="C93" t="s">
        <v>239</v>
      </c>
      <c r="D93" t="s">
        <v>146</v>
      </c>
      <c r="E93">
        <v>2</v>
      </c>
      <c r="F93">
        <v>49.7</v>
      </c>
      <c r="G93" s="2">
        <v>12541000</v>
      </c>
      <c r="H93" s="2">
        <v>13820182</v>
      </c>
      <c r="I93" s="3">
        <f>(H93-G93)/G93</f>
        <v>0.10199999999999999</v>
      </c>
      <c r="J93" s="4">
        <f>H93/F93</f>
        <v>278072.0724346076</v>
      </c>
      <c r="K93" s="1">
        <v>42720</v>
      </c>
      <c r="L93" s="1">
        <v>42766.416666666664</v>
      </c>
      <c r="M93" s="1">
        <v>42767.416666666664</v>
      </c>
      <c r="N93" s="1">
        <v>42773.416666666664</v>
      </c>
    </row>
    <row r="94" spans="1:14" x14ac:dyDescent="0.25">
      <c r="A94" t="s">
        <v>99</v>
      </c>
      <c r="B94" t="s">
        <v>159</v>
      </c>
      <c r="C94" t="s">
        <v>240</v>
      </c>
      <c r="D94" t="s">
        <v>139</v>
      </c>
      <c r="E94">
        <v>1</v>
      </c>
      <c r="F94">
        <v>36.299999999999997</v>
      </c>
      <c r="G94" s="2">
        <v>9071000</v>
      </c>
      <c r="H94" s="2">
        <v>9851106</v>
      </c>
      <c r="I94" s="3">
        <f>(H94-G94)/G94</f>
        <v>8.5999999999999993E-2</v>
      </c>
      <c r="J94" s="4">
        <f>H94/F94</f>
        <v>271380.3305785124</v>
      </c>
      <c r="K94" s="1">
        <v>42720</v>
      </c>
      <c r="L94" s="1">
        <v>42766.416666666664</v>
      </c>
      <c r="M94" s="1">
        <v>42767.416666666664</v>
      </c>
      <c r="N94" s="1">
        <v>42773.416666666664</v>
      </c>
    </row>
    <row r="95" spans="1:14" x14ac:dyDescent="0.25">
      <c r="A95" t="s">
        <v>100</v>
      </c>
      <c r="B95" t="s">
        <v>159</v>
      </c>
      <c r="C95" t="s">
        <v>241</v>
      </c>
      <c r="D95" t="s">
        <v>139</v>
      </c>
      <c r="E95">
        <v>2</v>
      </c>
      <c r="F95">
        <v>58.4</v>
      </c>
      <c r="G95" s="2">
        <v>14736000</v>
      </c>
      <c r="H95" s="2">
        <v>16415904</v>
      </c>
      <c r="I95" s="3">
        <f>(H95-G95)/G95</f>
        <v>0.114</v>
      </c>
      <c r="J95" s="4">
        <f>H95/F95</f>
        <v>281094.24657534249</v>
      </c>
      <c r="K95" s="1">
        <v>42720</v>
      </c>
      <c r="L95" s="1">
        <v>42766.416666666664</v>
      </c>
      <c r="M95" s="1">
        <v>42767.416666666664</v>
      </c>
      <c r="N95" s="1">
        <v>42773.416666666664</v>
      </c>
    </row>
    <row r="96" spans="1:14" x14ac:dyDescent="0.25">
      <c r="A96" t="s">
        <v>101</v>
      </c>
      <c r="B96" t="s">
        <v>159</v>
      </c>
      <c r="C96" t="s">
        <v>242</v>
      </c>
      <c r="D96" t="s">
        <v>146</v>
      </c>
      <c r="E96">
        <v>1</v>
      </c>
      <c r="F96">
        <v>35.9</v>
      </c>
      <c r="G96" s="2">
        <v>8971000</v>
      </c>
      <c r="H96" s="2">
        <v>9258072</v>
      </c>
      <c r="I96" s="3">
        <f>(H96-G96)/G96</f>
        <v>3.2000000000000001E-2</v>
      </c>
      <c r="J96" s="4">
        <f>H96/F96</f>
        <v>257885.0139275766</v>
      </c>
      <c r="K96" s="1">
        <v>42720</v>
      </c>
      <c r="L96" s="1">
        <v>42766.416666666664</v>
      </c>
      <c r="M96" s="1">
        <v>42767.416666666664</v>
      </c>
      <c r="N96" s="1">
        <v>42773.416666666664</v>
      </c>
    </row>
    <row r="97" spans="1:14" x14ac:dyDescent="0.25">
      <c r="A97" t="s">
        <v>102</v>
      </c>
      <c r="B97" t="s">
        <v>159</v>
      </c>
      <c r="C97" t="s">
        <v>243</v>
      </c>
      <c r="D97" t="s">
        <v>139</v>
      </c>
      <c r="E97">
        <v>2</v>
      </c>
      <c r="F97">
        <v>56.2</v>
      </c>
      <c r="G97" s="2">
        <v>14181000</v>
      </c>
      <c r="H97" s="2">
        <v>15655824</v>
      </c>
      <c r="I97" s="3">
        <f>(H97-G97)/G97</f>
        <v>0.104</v>
      </c>
      <c r="J97" s="4">
        <f>H97/F97</f>
        <v>278573.38078291813</v>
      </c>
      <c r="K97" s="1">
        <v>42720</v>
      </c>
      <c r="L97" s="1">
        <v>42766.416666666664</v>
      </c>
      <c r="M97" s="1">
        <v>42767.416666666664</v>
      </c>
      <c r="N97" s="1">
        <v>42773.416666666664</v>
      </c>
    </row>
    <row r="98" spans="1:14" x14ac:dyDescent="0.25">
      <c r="A98" t="s">
        <v>103</v>
      </c>
      <c r="B98" t="s">
        <v>159</v>
      </c>
      <c r="C98" t="s">
        <v>244</v>
      </c>
      <c r="D98" t="s">
        <v>138</v>
      </c>
      <c r="E98">
        <v>2</v>
      </c>
      <c r="F98">
        <v>50.9</v>
      </c>
      <c r="G98" s="2">
        <v>12843000</v>
      </c>
      <c r="H98" s="2">
        <v>14101614</v>
      </c>
      <c r="I98" s="3">
        <f>(H98-G98)/G98</f>
        <v>9.8000000000000004E-2</v>
      </c>
      <c r="J98" s="4">
        <f>H98/F98</f>
        <v>277045.46168958745</v>
      </c>
      <c r="K98" s="1">
        <v>42720</v>
      </c>
      <c r="L98" s="1">
        <v>42766.416666666664</v>
      </c>
      <c r="M98" s="1">
        <v>42767.416666666664</v>
      </c>
      <c r="N98" s="1">
        <v>42773.416666666664</v>
      </c>
    </row>
    <row r="99" spans="1:14" x14ac:dyDescent="0.25">
      <c r="A99" t="s">
        <v>104</v>
      </c>
      <c r="B99" t="s">
        <v>159</v>
      </c>
      <c r="C99" t="s">
        <v>245</v>
      </c>
      <c r="D99" t="s">
        <v>146</v>
      </c>
      <c r="E99">
        <v>2</v>
      </c>
      <c r="F99">
        <v>58.3</v>
      </c>
      <c r="G99" s="2">
        <v>14711000</v>
      </c>
      <c r="H99" s="2">
        <v>16064412</v>
      </c>
      <c r="I99" s="3">
        <f>(H99-G99)/G99</f>
        <v>9.1999999999999998E-2</v>
      </c>
      <c r="J99" s="4">
        <f>H99/F99</f>
        <v>275547.37564322469</v>
      </c>
      <c r="K99" s="1">
        <v>42720</v>
      </c>
      <c r="L99" s="1">
        <v>42766.416666666664</v>
      </c>
      <c r="M99" s="1">
        <v>42767.416666666664</v>
      </c>
      <c r="N99" s="1">
        <v>42773.416666666664</v>
      </c>
    </row>
    <row r="100" spans="1:14" x14ac:dyDescent="0.25">
      <c r="A100" t="s">
        <v>105</v>
      </c>
      <c r="B100" t="s">
        <v>159</v>
      </c>
      <c r="C100" t="s">
        <v>246</v>
      </c>
      <c r="D100" t="s">
        <v>146</v>
      </c>
      <c r="E100">
        <v>2</v>
      </c>
      <c r="F100">
        <v>56.1</v>
      </c>
      <c r="G100" s="2">
        <v>14156000</v>
      </c>
      <c r="H100" s="2">
        <v>14410808</v>
      </c>
      <c r="I100" s="3">
        <f>(H100-G100)/G100</f>
        <v>1.7999999999999999E-2</v>
      </c>
      <c r="J100" s="4">
        <f>H100/F100</f>
        <v>256877.14795008913</v>
      </c>
      <c r="K100" s="1">
        <v>42720</v>
      </c>
      <c r="L100" s="1">
        <v>42766.416666666664</v>
      </c>
      <c r="M100" s="1">
        <v>42767.416666666664</v>
      </c>
      <c r="N100" s="1">
        <v>42773.416666666664</v>
      </c>
    </row>
    <row r="101" spans="1:14" x14ac:dyDescent="0.25">
      <c r="A101" t="s">
        <v>106</v>
      </c>
      <c r="B101" t="s">
        <v>159</v>
      </c>
      <c r="C101" t="s">
        <v>247</v>
      </c>
      <c r="D101" t="s">
        <v>138</v>
      </c>
      <c r="E101">
        <v>1</v>
      </c>
      <c r="F101">
        <v>39.799999999999997</v>
      </c>
      <c r="G101" s="2">
        <v>9946000</v>
      </c>
      <c r="H101" s="2">
        <v>10801356</v>
      </c>
      <c r="I101" s="3">
        <f>(H101-G101)/G101</f>
        <v>8.5999999999999993E-2</v>
      </c>
      <c r="J101" s="4">
        <f>H101/F101</f>
        <v>271390.85427135683</v>
      </c>
      <c r="K101" s="1">
        <v>42720</v>
      </c>
      <c r="L101" s="1">
        <v>42766.416666666664</v>
      </c>
      <c r="M101" s="1">
        <v>42767.416666666664</v>
      </c>
      <c r="N101" s="1">
        <v>42773.416666666664</v>
      </c>
    </row>
    <row r="102" spans="1:14" x14ac:dyDescent="0.25">
      <c r="A102" t="s">
        <v>107</v>
      </c>
      <c r="B102" t="s">
        <v>159</v>
      </c>
      <c r="C102" t="s">
        <v>248</v>
      </c>
      <c r="D102" t="s">
        <v>138</v>
      </c>
      <c r="E102">
        <v>2</v>
      </c>
      <c r="F102">
        <v>49.3</v>
      </c>
      <c r="G102" s="2">
        <v>12440000</v>
      </c>
      <c r="H102" s="2">
        <v>14082080</v>
      </c>
      <c r="I102" s="3">
        <f>(H102-G102)/G102</f>
        <v>0.13200000000000001</v>
      </c>
      <c r="J102" s="4">
        <f>H102/F102</f>
        <v>285640.56795131846</v>
      </c>
      <c r="K102" s="1">
        <v>42720</v>
      </c>
      <c r="L102" s="1">
        <v>42766.416666666664</v>
      </c>
      <c r="M102" s="1">
        <v>42767.416666666664</v>
      </c>
      <c r="N102" s="1">
        <v>42773.416666666664</v>
      </c>
    </row>
    <row r="103" spans="1:14" x14ac:dyDescent="0.25">
      <c r="A103" t="s">
        <v>108</v>
      </c>
      <c r="B103" t="s">
        <v>159</v>
      </c>
      <c r="C103" t="s">
        <v>249</v>
      </c>
      <c r="D103" t="s">
        <v>145</v>
      </c>
      <c r="E103">
        <v>2</v>
      </c>
      <c r="F103">
        <v>50.8</v>
      </c>
      <c r="G103" s="2">
        <v>12818000</v>
      </c>
      <c r="H103" s="2">
        <v>13817804</v>
      </c>
      <c r="I103" s="3">
        <f>(H103-G103)/G103</f>
        <v>7.8E-2</v>
      </c>
      <c r="J103" s="4">
        <f>H103/F103</f>
        <v>272004.0157480315</v>
      </c>
      <c r="K103" s="1">
        <v>42720</v>
      </c>
      <c r="L103" s="1">
        <v>42766.416666666664</v>
      </c>
      <c r="M103" s="1">
        <v>42767.416666666664</v>
      </c>
      <c r="N103" s="1">
        <v>42773.416666666664</v>
      </c>
    </row>
    <row r="104" spans="1:14" x14ac:dyDescent="0.25">
      <c r="A104" t="s">
        <v>109</v>
      </c>
      <c r="B104" t="s">
        <v>159</v>
      </c>
      <c r="C104" t="s">
        <v>250</v>
      </c>
      <c r="D104" t="s">
        <v>138</v>
      </c>
      <c r="E104">
        <v>1</v>
      </c>
      <c r="F104">
        <v>36.4</v>
      </c>
      <c r="G104" s="2">
        <v>9096000</v>
      </c>
      <c r="H104" s="2">
        <v>9932832</v>
      </c>
      <c r="I104" s="3">
        <f>(H104-G104)/G104</f>
        <v>9.1999999999999998E-2</v>
      </c>
      <c r="J104" s="4">
        <f>H104/F104</f>
        <v>272880</v>
      </c>
      <c r="K104" s="1">
        <v>42720</v>
      </c>
      <c r="L104" s="1">
        <v>42766.416666666664</v>
      </c>
      <c r="M104" s="1">
        <v>42767.416666666664</v>
      </c>
      <c r="N104" s="1">
        <v>42773.416666666664</v>
      </c>
    </row>
    <row r="105" spans="1:14" x14ac:dyDescent="0.25">
      <c r="A105" t="s">
        <v>110</v>
      </c>
      <c r="B105" t="s">
        <v>159</v>
      </c>
      <c r="C105" t="s">
        <v>251</v>
      </c>
      <c r="D105" t="s">
        <v>145</v>
      </c>
      <c r="E105">
        <v>1</v>
      </c>
      <c r="F105">
        <v>39.700000000000003</v>
      </c>
      <c r="G105" s="2">
        <v>9921000</v>
      </c>
      <c r="H105" s="2">
        <v>9921000</v>
      </c>
      <c r="I105" s="3">
        <f>(H105-G105)/G105</f>
        <v>0</v>
      </c>
      <c r="J105" s="4">
        <f>H105/F105</f>
        <v>249899.24433249369</v>
      </c>
      <c r="K105" s="1">
        <v>42720</v>
      </c>
      <c r="L105" s="1">
        <v>42766.416666666664</v>
      </c>
      <c r="M105" s="1">
        <v>42767.416666666664</v>
      </c>
      <c r="N105" s="1">
        <v>42773.416666666664</v>
      </c>
    </row>
    <row r="106" spans="1:14" x14ac:dyDescent="0.25">
      <c r="A106" t="s">
        <v>111</v>
      </c>
      <c r="B106" t="s">
        <v>252</v>
      </c>
      <c r="C106" t="s">
        <v>249</v>
      </c>
      <c r="D106" t="s">
        <v>147</v>
      </c>
      <c r="E106">
        <v>2</v>
      </c>
      <c r="F106">
        <v>57.2</v>
      </c>
      <c r="G106" s="2">
        <v>14433000</v>
      </c>
      <c r="H106" s="2">
        <v>16742280</v>
      </c>
      <c r="I106" s="3">
        <f>(H106-G106)/G106</f>
        <v>0.16</v>
      </c>
      <c r="J106" s="4">
        <f>H106/F106</f>
        <v>292697.2027972028</v>
      </c>
      <c r="K106" s="1">
        <v>42720</v>
      </c>
      <c r="L106" s="1">
        <v>42766.416666666664</v>
      </c>
      <c r="M106" s="1">
        <v>42767.416666666664</v>
      </c>
      <c r="N106" s="1">
        <v>42773.416666666664</v>
      </c>
    </row>
    <row r="107" spans="1:14" x14ac:dyDescent="0.25">
      <c r="A107" t="s">
        <v>112</v>
      </c>
      <c r="B107" t="s">
        <v>252</v>
      </c>
      <c r="C107" t="s">
        <v>253</v>
      </c>
      <c r="D107" t="s">
        <v>146</v>
      </c>
      <c r="E107">
        <v>2</v>
      </c>
      <c r="F107">
        <v>59</v>
      </c>
      <c r="G107" s="2">
        <v>14887000</v>
      </c>
      <c r="H107" s="2">
        <v>14976322</v>
      </c>
      <c r="I107" s="3">
        <f>(H107-G107)/G107</f>
        <v>6.0000000000000001E-3</v>
      </c>
      <c r="J107" s="4">
        <f>H107/F107</f>
        <v>253835.96610169491</v>
      </c>
      <c r="K107" s="1">
        <v>42720</v>
      </c>
      <c r="L107" s="1">
        <v>42766.416666666664</v>
      </c>
      <c r="M107" s="1">
        <v>42767.416666666664</v>
      </c>
      <c r="N107" s="1">
        <v>42773.416666666664</v>
      </c>
    </row>
    <row r="108" spans="1:14" x14ac:dyDescent="0.25">
      <c r="A108" t="s">
        <v>113</v>
      </c>
      <c r="B108" t="s">
        <v>159</v>
      </c>
      <c r="C108" t="s">
        <v>254</v>
      </c>
      <c r="D108" t="s">
        <v>145</v>
      </c>
      <c r="E108">
        <v>2</v>
      </c>
      <c r="F108">
        <v>49.9</v>
      </c>
      <c r="G108" s="2">
        <v>12591000</v>
      </c>
      <c r="H108" s="2">
        <v>13824918</v>
      </c>
      <c r="I108" s="3">
        <f>(H108-G108)/G108</f>
        <v>9.8000000000000004E-2</v>
      </c>
      <c r="J108" s="4">
        <f>H108/F108</f>
        <v>277052.46492985974</v>
      </c>
      <c r="K108" s="1">
        <v>42720</v>
      </c>
      <c r="L108" s="1">
        <v>42766.416666666664</v>
      </c>
      <c r="M108" s="1">
        <v>42767.416666666664</v>
      </c>
      <c r="N108" s="1">
        <v>42773.416666666664</v>
      </c>
    </row>
    <row r="109" spans="1:14" x14ac:dyDescent="0.25">
      <c r="A109" t="s">
        <v>114</v>
      </c>
      <c r="B109" t="s">
        <v>252</v>
      </c>
      <c r="C109" t="s">
        <v>229</v>
      </c>
      <c r="D109" t="s">
        <v>143</v>
      </c>
      <c r="E109">
        <v>1</v>
      </c>
      <c r="F109">
        <v>40.299999999999997</v>
      </c>
      <c r="G109" s="2">
        <v>10071000</v>
      </c>
      <c r="H109" s="2">
        <v>10071000</v>
      </c>
      <c r="I109" s="3">
        <f>(H109-G109)/G109</f>
        <v>0</v>
      </c>
      <c r="J109" s="4">
        <f>H109/F109</f>
        <v>249900.74441687347</v>
      </c>
      <c r="K109" s="1">
        <v>42720</v>
      </c>
      <c r="L109" s="1">
        <v>42766.416666666664</v>
      </c>
      <c r="M109" s="1">
        <v>42767.416666666664</v>
      </c>
      <c r="N109" s="1">
        <v>42773.416666666664</v>
      </c>
    </row>
    <row r="110" spans="1:14" x14ac:dyDescent="0.25">
      <c r="A110" t="s">
        <v>115</v>
      </c>
      <c r="B110" t="s">
        <v>159</v>
      </c>
      <c r="C110" t="s">
        <v>255</v>
      </c>
      <c r="D110" t="s">
        <v>145</v>
      </c>
      <c r="E110">
        <v>1</v>
      </c>
      <c r="F110">
        <v>35.9</v>
      </c>
      <c r="G110" s="2">
        <v>8971000</v>
      </c>
      <c r="H110" s="2">
        <v>10083404</v>
      </c>
      <c r="I110" s="3">
        <f>(H110-G110)/G110</f>
        <v>0.124</v>
      </c>
      <c r="J110" s="4">
        <f>H110/F110</f>
        <v>280874.76323119778</v>
      </c>
      <c r="K110" s="1">
        <v>42720</v>
      </c>
      <c r="L110" s="1">
        <v>42766.416666666664</v>
      </c>
      <c r="M110" s="1">
        <v>42767.416666666664</v>
      </c>
      <c r="N110" s="1">
        <v>42773.416666666664</v>
      </c>
    </row>
    <row r="111" spans="1:14" x14ac:dyDescent="0.25">
      <c r="A111" t="s">
        <v>116</v>
      </c>
      <c r="B111" t="s">
        <v>252</v>
      </c>
      <c r="C111" t="s">
        <v>256</v>
      </c>
      <c r="D111" t="s">
        <v>138</v>
      </c>
      <c r="E111">
        <v>2</v>
      </c>
      <c r="F111">
        <v>59.6</v>
      </c>
      <c r="G111" s="2">
        <v>15039000</v>
      </c>
      <c r="H111" s="2">
        <v>15069078</v>
      </c>
      <c r="I111" s="3">
        <f>(H111-G111)/G111</f>
        <v>2E-3</v>
      </c>
      <c r="J111" s="4">
        <f>H111/F111</f>
        <v>252836.87919463086</v>
      </c>
      <c r="K111" s="1">
        <v>42720</v>
      </c>
      <c r="L111" s="1">
        <v>42766.416666666664</v>
      </c>
      <c r="M111" s="1">
        <v>42767.416666666664</v>
      </c>
      <c r="N111" s="1">
        <v>42773.416666666664</v>
      </c>
    </row>
    <row r="112" spans="1:14" x14ac:dyDescent="0.25">
      <c r="A112" t="s">
        <v>117</v>
      </c>
      <c r="B112" t="s">
        <v>159</v>
      </c>
      <c r="C112" t="s">
        <v>257</v>
      </c>
      <c r="D112" t="s">
        <v>145</v>
      </c>
      <c r="E112">
        <v>2</v>
      </c>
      <c r="F112">
        <v>58.1</v>
      </c>
      <c r="G112" s="2">
        <v>14660000</v>
      </c>
      <c r="H112" s="2">
        <v>16595120</v>
      </c>
      <c r="I112" s="3">
        <f>(H112-G112)/G112</f>
        <v>0.13200000000000001</v>
      </c>
      <c r="J112" s="4">
        <f>H112/F112</f>
        <v>285630.29259896727</v>
      </c>
      <c r="K112" s="1">
        <v>42720</v>
      </c>
      <c r="L112" s="1">
        <v>42766.416666666664</v>
      </c>
      <c r="M112" s="1">
        <v>42767.416666666664</v>
      </c>
      <c r="N112" s="1">
        <v>42773.416666666664</v>
      </c>
    </row>
    <row r="113" spans="1:14" x14ac:dyDescent="0.25">
      <c r="A113" t="s">
        <v>118</v>
      </c>
      <c r="B113" t="s">
        <v>252</v>
      </c>
      <c r="C113" t="s">
        <v>186</v>
      </c>
      <c r="D113" t="s">
        <v>148</v>
      </c>
      <c r="E113">
        <v>2</v>
      </c>
      <c r="F113">
        <v>61.1</v>
      </c>
      <c r="G113" s="2">
        <v>15417000</v>
      </c>
      <c r="H113" s="2">
        <v>17143704</v>
      </c>
      <c r="I113" s="3">
        <f>(H113-G113)/G113</f>
        <v>0.112</v>
      </c>
      <c r="J113" s="4">
        <f>H113/F113</f>
        <v>280584.35351882159</v>
      </c>
      <c r="K113" s="1">
        <v>42720</v>
      </c>
      <c r="L113" s="1">
        <v>42766.416666666664</v>
      </c>
      <c r="M113" s="1">
        <v>42767.416666666664</v>
      </c>
      <c r="N113" s="1">
        <v>42773.416666666664</v>
      </c>
    </row>
    <row r="114" spans="1:14" x14ac:dyDescent="0.25">
      <c r="A114" t="s">
        <v>119</v>
      </c>
      <c r="B114" t="s">
        <v>252</v>
      </c>
      <c r="C114" t="s">
        <v>189</v>
      </c>
      <c r="D114" t="s">
        <v>148</v>
      </c>
      <c r="E114">
        <v>2</v>
      </c>
      <c r="F114">
        <v>60.1</v>
      </c>
      <c r="G114" s="2">
        <v>15165000</v>
      </c>
      <c r="H114" s="2">
        <v>15195330</v>
      </c>
      <c r="I114" s="3">
        <f>(H114-G114)/G114</f>
        <v>2E-3</v>
      </c>
      <c r="J114" s="4">
        <f>H114/F114</f>
        <v>252834.1098169717</v>
      </c>
      <c r="K114" s="1">
        <v>42720</v>
      </c>
      <c r="L114" s="1">
        <v>42766.416666666664</v>
      </c>
      <c r="M114" s="1">
        <v>42767.416666666664</v>
      </c>
      <c r="N114" s="1">
        <v>42773.416666666664</v>
      </c>
    </row>
    <row r="115" spans="1:14" x14ac:dyDescent="0.25">
      <c r="A115" t="s">
        <v>120</v>
      </c>
      <c r="B115" t="s">
        <v>159</v>
      </c>
      <c r="C115" t="s">
        <v>253</v>
      </c>
      <c r="D115" t="s">
        <v>145</v>
      </c>
      <c r="E115">
        <v>2</v>
      </c>
      <c r="F115">
        <v>56.1</v>
      </c>
      <c r="G115" s="2">
        <v>14156000</v>
      </c>
      <c r="H115" s="2">
        <v>15175232</v>
      </c>
      <c r="I115" s="3">
        <f>(H115-G115)/G115</f>
        <v>7.1999999999999995E-2</v>
      </c>
      <c r="J115" s="4">
        <f>H115/F115</f>
        <v>270503.24420677358</v>
      </c>
      <c r="K115" s="1">
        <v>42720</v>
      </c>
      <c r="L115" s="1">
        <v>42766.416666666664</v>
      </c>
      <c r="M115" s="1">
        <v>42767.416666666664</v>
      </c>
      <c r="N115" s="1">
        <v>42773.416666666664</v>
      </c>
    </row>
    <row r="116" spans="1:14" x14ac:dyDescent="0.25">
      <c r="A116" t="s">
        <v>121</v>
      </c>
      <c r="B116" t="s">
        <v>252</v>
      </c>
      <c r="C116" t="s">
        <v>211</v>
      </c>
      <c r="D116" t="s">
        <v>146</v>
      </c>
      <c r="E116">
        <v>2</v>
      </c>
      <c r="F116">
        <v>58.8</v>
      </c>
      <c r="G116" s="2">
        <v>14837000</v>
      </c>
      <c r="H116" s="2">
        <v>15015044</v>
      </c>
      <c r="I116" s="3">
        <f>(H116-G116)/G116</f>
        <v>1.2E-2</v>
      </c>
      <c r="J116" s="4">
        <f>H116/F116</f>
        <v>255357.8911564626</v>
      </c>
      <c r="K116" s="1">
        <v>42720</v>
      </c>
      <c r="L116" s="1">
        <v>42766.416666666664</v>
      </c>
      <c r="M116" s="1">
        <v>42767.416666666664</v>
      </c>
      <c r="N116" s="1">
        <v>42773.416666666664</v>
      </c>
    </row>
    <row r="117" spans="1:14" x14ac:dyDescent="0.25">
      <c r="A117" t="s">
        <v>122</v>
      </c>
      <c r="B117" t="s">
        <v>159</v>
      </c>
      <c r="C117" t="s">
        <v>258</v>
      </c>
      <c r="D117" t="s">
        <v>144</v>
      </c>
      <c r="E117">
        <v>2</v>
      </c>
      <c r="F117">
        <v>50.8</v>
      </c>
      <c r="G117" s="2">
        <v>12818000</v>
      </c>
      <c r="H117" s="2">
        <v>15073968</v>
      </c>
      <c r="I117" s="3">
        <f>(H117-G117)/G117</f>
        <v>0.17599999999999999</v>
      </c>
      <c r="J117" s="4">
        <f>H117/F117</f>
        <v>296731.6535433071</v>
      </c>
      <c r="K117" s="1">
        <v>42720</v>
      </c>
      <c r="L117" s="1">
        <v>42766.416666666664</v>
      </c>
      <c r="M117" s="1">
        <v>42767.416666666664</v>
      </c>
      <c r="N117" s="1">
        <v>42773.416666666664</v>
      </c>
    </row>
    <row r="118" spans="1:14" x14ac:dyDescent="0.25">
      <c r="A118" t="s">
        <v>123</v>
      </c>
      <c r="B118" t="s">
        <v>252</v>
      </c>
      <c r="C118" t="s">
        <v>194</v>
      </c>
      <c r="D118" t="s">
        <v>145</v>
      </c>
      <c r="E118">
        <v>2</v>
      </c>
      <c r="F118">
        <v>50.9</v>
      </c>
      <c r="G118" s="2">
        <v>12843000</v>
      </c>
      <c r="H118" s="2">
        <v>14024556</v>
      </c>
      <c r="I118" s="3">
        <f>(H118-G118)/G118</f>
        <v>9.1999999999999998E-2</v>
      </c>
      <c r="J118" s="4">
        <f>H118/F118</f>
        <v>275531.55206286837</v>
      </c>
      <c r="K118" s="1">
        <v>42720</v>
      </c>
      <c r="L118" s="1">
        <v>42766.416666666664</v>
      </c>
      <c r="M118" s="1">
        <v>42767.416666666664</v>
      </c>
      <c r="N118" s="1">
        <v>42773.416666666664</v>
      </c>
    </row>
    <row r="119" spans="1:14" x14ac:dyDescent="0.25">
      <c r="A119" t="s">
        <v>124</v>
      </c>
      <c r="B119" t="s">
        <v>159</v>
      </c>
      <c r="C119" t="s">
        <v>259</v>
      </c>
      <c r="D119" t="s">
        <v>144</v>
      </c>
      <c r="E119">
        <v>1</v>
      </c>
      <c r="F119">
        <v>39.9</v>
      </c>
      <c r="G119" s="2">
        <v>9971000</v>
      </c>
      <c r="H119" s="2">
        <v>10928216</v>
      </c>
      <c r="I119" s="3">
        <f>(H119-G119)/G119</f>
        <v>9.6000000000000002E-2</v>
      </c>
      <c r="J119" s="4">
        <f>H119/F119</f>
        <v>273890.12531328324</v>
      </c>
      <c r="K119" s="1">
        <v>42720</v>
      </c>
      <c r="L119" s="1">
        <v>42766.416666666664</v>
      </c>
      <c r="M119" s="1">
        <v>42767.416666666664</v>
      </c>
      <c r="N119" s="1">
        <v>42773.416666666664</v>
      </c>
    </row>
    <row r="120" spans="1:14" x14ac:dyDescent="0.25">
      <c r="A120" t="s">
        <v>125</v>
      </c>
      <c r="B120" t="s">
        <v>159</v>
      </c>
      <c r="C120" t="s">
        <v>260</v>
      </c>
      <c r="D120" t="s">
        <v>143</v>
      </c>
      <c r="E120">
        <v>2</v>
      </c>
      <c r="F120">
        <v>50</v>
      </c>
      <c r="G120" s="2">
        <v>12616000</v>
      </c>
      <c r="H120" s="2">
        <v>13827136</v>
      </c>
      <c r="I120" s="3">
        <f>(H120-G120)/G120</f>
        <v>9.6000000000000002E-2</v>
      </c>
      <c r="J120" s="4">
        <f>H120/F120</f>
        <v>276542.71999999997</v>
      </c>
      <c r="K120" s="1">
        <v>42720</v>
      </c>
      <c r="L120" s="1">
        <v>42766.416666666664</v>
      </c>
      <c r="M120" s="1">
        <v>42767.416666666664</v>
      </c>
      <c r="N120" s="1">
        <v>42773.416666666664</v>
      </c>
    </row>
    <row r="121" spans="1:14" x14ac:dyDescent="0.25">
      <c r="A121" t="s">
        <v>126</v>
      </c>
      <c r="B121" t="s">
        <v>159</v>
      </c>
      <c r="C121" t="s">
        <v>261</v>
      </c>
      <c r="D121" t="s">
        <v>143</v>
      </c>
      <c r="E121">
        <v>1</v>
      </c>
      <c r="F121">
        <v>35.799999999999997</v>
      </c>
      <c r="G121" s="2">
        <v>8946000</v>
      </c>
      <c r="H121" s="2">
        <v>9715356</v>
      </c>
      <c r="I121" s="3">
        <f>(H121-G121)/G121</f>
        <v>8.5999999999999993E-2</v>
      </c>
      <c r="J121" s="4">
        <f>H121/F121</f>
        <v>271378.65921787714</v>
      </c>
      <c r="K121" s="1">
        <v>42720</v>
      </c>
      <c r="L121" s="1">
        <v>42766.416666666664</v>
      </c>
      <c r="M121" s="1">
        <v>42767.416666666664</v>
      </c>
      <c r="N121" s="1">
        <v>42773.416666666664</v>
      </c>
    </row>
    <row r="122" spans="1:14" x14ac:dyDescent="0.25">
      <c r="A122" t="s">
        <v>127</v>
      </c>
      <c r="B122" t="s">
        <v>159</v>
      </c>
      <c r="C122" t="s">
        <v>262</v>
      </c>
      <c r="D122" t="s">
        <v>143</v>
      </c>
      <c r="E122">
        <v>2</v>
      </c>
      <c r="F122">
        <v>58.1</v>
      </c>
      <c r="G122" s="2">
        <v>14660000</v>
      </c>
      <c r="H122" s="2">
        <v>16243280</v>
      </c>
      <c r="I122" s="3">
        <f>(H122-G122)/G122</f>
        <v>0.108</v>
      </c>
      <c r="J122" s="4">
        <f>H122/F122</f>
        <v>279574.52667814115</v>
      </c>
      <c r="K122" s="1">
        <v>42720</v>
      </c>
      <c r="L122" s="1">
        <v>42766.416666666664</v>
      </c>
      <c r="M122" s="1">
        <v>42767.416666666664</v>
      </c>
      <c r="N122" s="1">
        <v>42773.416666666664</v>
      </c>
    </row>
    <row r="123" spans="1:14" x14ac:dyDescent="0.25">
      <c r="A123" t="s">
        <v>128</v>
      </c>
      <c r="B123" t="s">
        <v>159</v>
      </c>
      <c r="C123" t="s">
        <v>263</v>
      </c>
      <c r="D123" t="s">
        <v>143</v>
      </c>
      <c r="E123">
        <v>2</v>
      </c>
      <c r="F123">
        <v>56.3</v>
      </c>
      <c r="G123" s="2">
        <v>14206000</v>
      </c>
      <c r="H123" s="2">
        <v>14206000</v>
      </c>
      <c r="I123" s="3">
        <f>(H123-G123)/G123</f>
        <v>0</v>
      </c>
      <c r="J123" s="4">
        <f>H123/F123</f>
        <v>252326.82060390766</v>
      </c>
      <c r="K123" s="1">
        <v>42720</v>
      </c>
      <c r="L123" s="1">
        <v>42766.416666666664</v>
      </c>
      <c r="M123" s="1">
        <v>42767.416666666664</v>
      </c>
      <c r="N123" s="1">
        <v>42773.416666666664</v>
      </c>
    </row>
  </sheetData>
  <autoFilter ref="A1:N12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4" sqref="A4"/>
    </sheetView>
  </sheetViews>
  <sheetFormatPr defaultRowHeight="15" x14ac:dyDescent="0.25"/>
  <cols>
    <col min="1" max="1" width="17.28515625" bestFit="1" customWidth="1"/>
    <col min="2" max="4" width="13.28515625" customWidth="1"/>
    <col min="5" max="5" width="10.5703125" customWidth="1"/>
  </cols>
  <sheetData>
    <row r="1" spans="1:4" x14ac:dyDescent="0.25">
      <c r="A1" t="s">
        <v>266</v>
      </c>
    </row>
    <row r="3" spans="1:4" x14ac:dyDescent="0.25">
      <c r="A3" s="5" t="s">
        <v>132</v>
      </c>
      <c r="B3" t="s">
        <v>135</v>
      </c>
      <c r="C3" t="s">
        <v>134</v>
      </c>
      <c r="D3" t="s">
        <v>136</v>
      </c>
    </row>
    <row r="4" spans="1:4" x14ac:dyDescent="0.25">
      <c r="A4" s="6" t="s">
        <v>142</v>
      </c>
      <c r="B4" s="7">
        <v>219900</v>
      </c>
      <c r="C4" s="7">
        <v>253113.30543933052</v>
      </c>
      <c r="D4" s="7">
        <v>236464.63914863058</v>
      </c>
    </row>
    <row r="5" spans="1:4" x14ac:dyDescent="0.25">
      <c r="A5" s="6" t="s">
        <v>143</v>
      </c>
      <c r="B5" s="7">
        <v>249900.74441687347</v>
      </c>
      <c r="C5" s="7">
        <v>286139.2899408284</v>
      </c>
      <c r="D5" s="7">
        <v>270456.36571725819</v>
      </c>
    </row>
    <row r="6" spans="1:4" x14ac:dyDescent="0.25">
      <c r="A6" s="6" t="s">
        <v>144</v>
      </c>
      <c r="B6" s="7">
        <v>252323.94366197183</v>
      </c>
      <c r="C6" s="7">
        <v>296731.6535433071</v>
      </c>
      <c r="D6" s="7">
        <v>273906.12142461486</v>
      </c>
    </row>
    <row r="7" spans="1:4" x14ac:dyDescent="0.25">
      <c r="A7" s="6" t="s">
        <v>145</v>
      </c>
      <c r="B7" s="7">
        <v>249899.24433249369</v>
      </c>
      <c r="C7" s="7">
        <v>331016.51685393258</v>
      </c>
      <c r="D7" s="7">
        <v>277083.88054139726</v>
      </c>
    </row>
    <row r="8" spans="1:4" x14ac:dyDescent="0.25">
      <c r="A8" s="6" t="s">
        <v>146</v>
      </c>
      <c r="B8" s="7">
        <v>253835.96610169491</v>
      </c>
      <c r="C8" s="7">
        <v>285097.4930362117</v>
      </c>
      <c r="D8" s="7">
        <v>266565.5494887628</v>
      </c>
    </row>
    <row r="9" spans="1:4" x14ac:dyDescent="0.25">
      <c r="A9" s="6" t="s">
        <v>147</v>
      </c>
      <c r="B9" s="7">
        <v>279079.20948616602</v>
      </c>
      <c r="C9" s="7">
        <v>308854.38735177863</v>
      </c>
      <c r="D9" s="7">
        <v>290044.9729696046</v>
      </c>
    </row>
    <row r="10" spans="1:4" x14ac:dyDescent="0.25">
      <c r="A10" s="6" t="s">
        <v>150</v>
      </c>
      <c r="B10" s="7">
        <v>252835.6227758007</v>
      </c>
      <c r="C10" s="7">
        <v>303352.16284987278</v>
      </c>
      <c r="D10" s="7">
        <v>278006.32671562879</v>
      </c>
    </row>
    <row r="11" spans="1:4" x14ac:dyDescent="0.25">
      <c r="A11" s="6" t="s">
        <v>148</v>
      </c>
      <c r="B11" s="7">
        <v>252834.1098169717</v>
      </c>
      <c r="C11" s="7">
        <v>296867.26256983244</v>
      </c>
      <c r="D11" s="7">
        <v>282584.08291719644</v>
      </c>
    </row>
    <row r="12" spans="1:4" x14ac:dyDescent="0.25">
      <c r="A12" s="6" t="s">
        <v>138</v>
      </c>
      <c r="B12" s="7">
        <v>252836.87919463086</v>
      </c>
      <c r="C12" s="7">
        <v>357302.33215547702</v>
      </c>
      <c r="D12" s="7">
        <v>290716.98919599946</v>
      </c>
    </row>
    <row r="13" spans="1:4" x14ac:dyDescent="0.25">
      <c r="A13" s="6" t="s">
        <v>139</v>
      </c>
      <c r="B13" s="7">
        <v>263394.59999999998</v>
      </c>
      <c r="C13" s="7">
        <v>357801.164021164</v>
      </c>
      <c r="D13" s="7">
        <v>287234.85922974278</v>
      </c>
    </row>
    <row r="14" spans="1:4" x14ac:dyDescent="0.25">
      <c r="A14" s="6" t="s">
        <v>140</v>
      </c>
      <c r="B14" s="7">
        <v>252835.6227758007</v>
      </c>
      <c r="C14" s="7">
        <v>368753.54609929078</v>
      </c>
      <c r="D14" s="7">
        <v>285726.01799351006</v>
      </c>
    </row>
    <row r="15" spans="1:4" x14ac:dyDescent="0.25">
      <c r="A15" s="6" t="s">
        <v>141</v>
      </c>
      <c r="B15" s="7">
        <v>259895.82504970182</v>
      </c>
      <c r="C15" s="7">
        <v>292186.08247422677</v>
      </c>
      <c r="D15" s="7">
        <v>276984.86758512905</v>
      </c>
    </row>
    <row r="16" spans="1:4" x14ac:dyDescent="0.25">
      <c r="A16" s="6" t="s">
        <v>149</v>
      </c>
      <c r="B16" s="7">
        <v>252587.5</v>
      </c>
      <c r="C16" s="7">
        <v>300343.86206896551</v>
      </c>
      <c r="D16" s="7">
        <v>276465.68103448278</v>
      </c>
    </row>
    <row r="17" spans="1:4" x14ac:dyDescent="0.25">
      <c r="A17" s="6" t="s">
        <v>133</v>
      </c>
      <c r="B17" s="7">
        <v>219900</v>
      </c>
      <c r="C17" s="7">
        <v>368753.54609929078</v>
      </c>
      <c r="D17" s="7">
        <v>276156.73109427979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B5" sqref="B5"/>
    </sheetView>
  </sheetViews>
  <sheetFormatPr defaultRowHeight="15" x14ac:dyDescent="0.25"/>
  <cols>
    <col min="1" max="1" width="17.28515625" bestFit="1" customWidth="1"/>
    <col min="2" max="4" width="13.28515625" customWidth="1"/>
    <col min="5" max="5" width="10.5703125" customWidth="1"/>
  </cols>
  <sheetData>
    <row r="1" spans="1:4" x14ac:dyDescent="0.25">
      <c r="A1" t="s">
        <v>268</v>
      </c>
    </row>
    <row r="3" spans="1:4" x14ac:dyDescent="0.25">
      <c r="A3" s="5" t="s">
        <v>132</v>
      </c>
      <c r="B3" t="s">
        <v>135</v>
      </c>
      <c r="C3" t="s">
        <v>134</v>
      </c>
      <c r="D3" t="s">
        <v>136</v>
      </c>
    </row>
    <row r="4" spans="1:4" x14ac:dyDescent="0.25">
      <c r="A4" s="6" t="s">
        <v>252</v>
      </c>
      <c r="B4" s="7">
        <v>249900.74441687347</v>
      </c>
      <c r="C4" s="7">
        <v>292697.2027972028</v>
      </c>
      <c r="D4" s="7">
        <v>264197.33738319075</v>
      </c>
    </row>
    <row r="5" spans="1:4" x14ac:dyDescent="0.25">
      <c r="A5" s="6" t="s">
        <v>159</v>
      </c>
      <c r="B5" s="7">
        <v>219900</v>
      </c>
      <c r="C5" s="7">
        <v>308854.38735177863</v>
      </c>
      <c r="D5" s="7">
        <v>272970.32203101827</v>
      </c>
    </row>
    <row r="6" spans="1:4" x14ac:dyDescent="0.25">
      <c r="A6" s="6" t="s">
        <v>154</v>
      </c>
      <c r="B6" s="7">
        <v>236718.99159663863</v>
      </c>
      <c r="C6" s="7">
        <v>276774.19354838709</v>
      </c>
      <c r="D6" s="7">
        <v>254024.0577858825</v>
      </c>
    </row>
    <row r="7" spans="1:4" x14ac:dyDescent="0.25">
      <c r="A7" s="6" t="s">
        <v>151</v>
      </c>
      <c r="B7" s="7">
        <v>260910.21352313165</v>
      </c>
      <c r="C7" s="7">
        <v>287139.69072164944</v>
      </c>
      <c r="D7" s="7">
        <v>274024.95212239056</v>
      </c>
    </row>
    <row r="8" spans="1:4" x14ac:dyDescent="0.25">
      <c r="A8" s="6" t="s">
        <v>185</v>
      </c>
      <c r="B8" s="7">
        <v>244243.13725490196</v>
      </c>
      <c r="C8" s="7">
        <v>368753.54609929078</v>
      </c>
      <c r="D8" s="7">
        <v>289346.39568732039</v>
      </c>
    </row>
    <row r="9" spans="1:4" x14ac:dyDescent="0.25">
      <c r="A9" s="6" t="s">
        <v>180</v>
      </c>
      <c r="B9" s="7">
        <v>222483.43470483006</v>
      </c>
      <c r="C9" s="7">
        <v>289162.63940520445</v>
      </c>
      <c r="D9" s="7">
        <v>258736.05404887896</v>
      </c>
    </row>
    <row r="10" spans="1:4" x14ac:dyDescent="0.25">
      <c r="A10" s="6" t="s">
        <v>133</v>
      </c>
      <c r="B10" s="7">
        <v>219900</v>
      </c>
      <c r="C10" s="7">
        <v>368753.54609929078</v>
      </c>
      <c r="D10" s="7">
        <v>276156.73109427973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4" sqref="F14"/>
    </sheetView>
  </sheetViews>
  <sheetFormatPr defaultRowHeight="15" x14ac:dyDescent="0.25"/>
  <cols>
    <col min="1" max="1" width="17.28515625" bestFit="1" customWidth="1"/>
    <col min="2" max="4" width="13.28515625" customWidth="1"/>
    <col min="5" max="5" width="10.5703125" customWidth="1"/>
  </cols>
  <sheetData>
    <row r="1" spans="1:4" x14ac:dyDescent="0.25">
      <c r="A1" t="s">
        <v>269</v>
      </c>
    </row>
    <row r="3" spans="1:4" x14ac:dyDescent="0.25">
      <c r="A3" s="5" t="s">
        <v>132</v>
      </c>
      <c r="B3" t="s">
        <v>135</v>
      </c>
      <c r="C3" t="s">
        <v>134</v>
      </c>
      <c r="D3" t="s">
        <v>136</v>
      </c>
    </row>
    <row r="4" spans="1:4" x14ac:dyDescent="0.25">
      <c r="A4" s="6">
        <v>1</v>
      </c>
      <c r="B4" s="7">
        <v>219900</v>
      </c>
      <c r="C4" s="7">
        <v>296867.26256983244</v>
      </c>
      <c r="D4" s="7">
        <v>271106.76546035154</v>
      </c>
    </row>
    <row r="5" spans="1:4" x14ac:dyDescent="0.25">
      <c r="A5" s="6">
        <v>2</v>
      </c>
      <c r="B5" s="7">
        <v>222483.43470483006</v>
      </c>
      <c r="C5" s="7">
        <v>368753.54609929078</v>
      </c>
      <c r="D5" s="7">
        <v>274785.20547894621</v>
      </c>
    </row>
    <row r="6" spans="1:4" x14ac:dyDescent="0.25">
      <c r="A6" s="6">
        <v>3</v>
      </c>
      <c r="B6" s="7">
        <v>236718.99159663863</v>
      </c>
      <c r="C6" s="7">
        <v>356487.7876106195</v>
      </c>
      <c r="D6" s="7">
        <v>287565.63975479477</v>
      </c>
    </row>
    <row r="7" spans="1:4" x14ac:dyDescent="0.25">
      <c r="A7" s="6" t="s">
        <v>133</v>
      </c>
      <c r="B7" s="7">
        <v>219900</v>
      </c>
      <c r="C7" s="7">
        <v>368753.54609929078</v>
      </c>
      <c r="D7" s="7">
        <v>276156.73109427968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procedures.xls</vt:lpstr>
      <vt:lpstr>по этажам</vt:lpstr>
      <vt:lpstr>по корпусам</vt:lpstr>
      <vt:lpstr>по комнатам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</dc:creator>
  <cp:lastModifiedBy>RePack by Diakov</cp:lastModifiedBy>
  <dcterms:created xsi:type="dcterms:W3CDTF">2017-02-21T12:46:28Z</dcterms:created>
  <dcterms:modified xsi:type="dcterms:W3CDTF">2017-02-22T13:03:20Z</dcterms:modified>
</cp:coreProperties>
</file>